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090"/>
  </bookViews>
  <sheets>
    <sheet name="初三级D 成绩" sheetId="1" r:id="rId1"/>
    <sheet name="初二级D 成绩" sheetId="2" r:id="rId2"/>
    <sheet name="地杆成绩公告" sheetId="3" r:id="rId3"/>
    <sheet name="30CM成绩公告" sheetId="4" r:id="rId4"/>
  </sheets>
  <externalReferences>
    <externalReference r:id="rId5"/>
  </externalReferences>
  <definedNames>
    <definedName name="_xlnm._FilterDatabase" localSheetId="0" hidden="1">'初三级D 成绩'!$A$8:$I$24</definedName>
    <definedName name="_xlnm._FilterDatabase" localSheetId="1" hidden="1">'初二级D 成绩'!$A$8:$I$20</definedName>
    <definedName name="_xlnm.Print_Area" localSheetId="3">'30CM成绩公告'!$A$1:$K$20</definedName>
    <definedName name="_xlnm.Print_Area" localSheetId="1">'初二级D 成绩'!$A$1:$I$21</definedName>
    <definedName name="_xlnm.Print_Area" localSheetId="0">'初三级D 成绩'!$A$1:$I$25</definedName>
    <definedName name="_xlnm.Print_Area" localSheetId="2">地杆成绩公告!$A$1:$L$58</definedName>
    <definedName name="_xlnm.Print_Titles" localSheetId="3">'30CM成绩公告'!$1:$9</definedName>
    <definedName name="_xlnm.Print_Titles" localSheetId="1">'初二级D 成绩'!$1:$8</definedName>
    <definedName name="_xlnm.Print_Titles" localSheetId="0">'初三级D 成绩'!$1:$8</definedName>
    <definedName name="_xlnm.Print_Titles" localSheetId="2">地杆成绩公告!$1:$9</definedName>
  </definedNames>
  <calcPr calcId="144525"/>
</workbook>
</file>

<file path=xl/sharedStrings.xml><?xml version="1.0" encoding="utf-8"?>
<sst xmlns="http://schemas.openxmlformats.org/spreadsheetml/2006/main" count="215" uniqueCount="73">
  <si>
    <r>
      <t>第一站（</t>
    </r>
    <r>
      <rPr>
        <b/>
        <sz val="18"/>
        <color rgb="FF002060"/>
        <rFont val="宋体"/>
        <charset val="134"/>
      </rPr>
      <t>骑乐</t>
    </r>
    <r>
      <rPr>
        <b/>
        <sz val="18"/>
        <color rgb="FF002060"/>
        <rFont val="微軟正黑體"/>
        <charset val="134"/>
      </rPr>
      <t>佛山站）</t>
    </r>
  </si>
  <si>
    <r>
      <rPr>
        <b/>
        <sz val="18"/>
        <rFont val="微軟正黑體"/>
        <charset val="134"/>
      </rPr>
      <t>成</t>
    </r>
    <r>
      <rPr>
        <b/>
        <sz val="18"/>
        <rFont val="微軟正黑體"/>
        <charset val="134"/>
      </rPr>
      <t>绩公告</t>
    </r>
  </si>
  <si>
    <t>Results</t>
  </si>
  <si>
    <r>
      <rPr>
        <sz val="14"/>
        <rFont val="宋体"/>
        <charset val="134"/>
      </rPr>
      <t>项</t>
    </r>
    <r>
      <rPr>
        <sz val="14"/>
        <rFont val="微軟正黑體"/>
        <charset val="134"/>
      </rPr>
      <t>目：盛</t>
    </r>
    <r>
      <rPr>
        <sz val="14"/>
        <rFont val="宋体"/>
        <charset val="134"/>
      </rPr>
      <t>装</t>
    </r>
    <r>
      <rPr>
        <sz val="14"/>
        <rFont val="微軟正黑體"/>
        <charset val="134"/>
      </rPr>
      <t>舞步</t>
    </r>
    <r>
      <rPr>
        <sz val="14"/>
        <rFont val="宋体"/>
        <charset val="134"/>
      </rPr>
      <t xml:space="preserve"> </t>
    </r>
    <r>
      <rPr>
        <sz val="14"/>
        <rFont val="微軟正黑體"/>
        <charset val="134"/>
      </rPr>
      <t>初三</t>
    </r>
    <r>
      <rPr>
        <sz val="14"/>
        <rFont val="宋体"/>
        <charset val="134"/>
      </rPr>
      <t>级赛</t>
    </r>
  </si>
  <si>
    <r>
      <rPr>
        <sz val="14"/>
        <rFont val="微軟正黑體"/>
        <charset val="134"/>
      </rPr>
      <t>裁判</t>
    </r>
    <r>
      <rPr>
        <sz val="14"/>
        <rFont val="宋体"/>
        <charset val="134"/>
      </rPr>
      <t>团</t>
    </r>
    <r>
      <rPr>
        <sz val="14"/>
        <rFont val="微軟正黑體"/>
        <charset val="134"/>
      </rPr>
      <t>：C</t>
    </r>
    <r>
      <rPr>
        <sz val="14"/>
        <rFont val="宋体"/>
        <charset val="134"/>
      </rPr>
      <t xml:space="preserve">点 </t>
    </r>
    <r>
      <rPr>
        <sz val="14"/>
        <rFont val="宋体"/>
        <charset val="134"/>
      </rPr>
      <t xml:space="preserve"> 柯燕霞</t>
    </r>
  </si>
  <si>
    <t>名次
Rank</t>
  </si>
  <si>
    <t>马号
Bridle</t>
  </si>
  <si>
    <t>代表队
Club</t>
  </si>
  <si>
    <t>骑手
Rider</t>
  </si>
  <si>
    <t>马匹
Horse</t>
  </si>
  <si>
    <t>C点
Point C</t>
  </si>
  <si>
    <t>E点
Point E</t>
  </si>
  <si>
    <t>总得分
Total</t>
  </si>
  <si>
    <t>备注
Remarks</t>
  </si>
  <si>
    <t>综合分23分</t>
  </si>
  <si>
    <t>综合分22.5分</t>
  </si>
  <si>
    <t>-</t>
  </si>
  <si>
    <t>EL</t>
  </si>
  <si>
    <t xml:space="preserve">报表创建时间 Report Created </t>
  </si>
  <si>
    <t>舞步裁判长：</t>
  </si>
  <si>
    <r>
      <rPr>
        <b/>
        <sz val="18"/>
        <color rgb="FF002060"/>
        <rFont val="微軟正黑體"/>
        <charset val="134"/>
      </rPr>
      <t>第一站（骑乐</t>
    </r>
    <r>
      <rPr>
        <b/>
        <sz val="18"/>
        <color rgb="FF002060"/>
        <rFont val="微軟正黑體"/>
        <charset val="134"/>
      </rPr>
      <t>佛山站）</t>
    </r>
  </si>
  <si>
    <r>
      <rPr>
        <sz val="14"/>
        <rFont val="宋体"/>
        <charset val="134"/>
      </rPr>
      <t>项</t>
    </r>
    <r>
      <rPr>
        <sz val="14"/>
        <rFont val="微軟正黑體"/>
        <charset val="134"/>
      </rPr>
      <t>目：盛</t>
    </r>
    <r>
      <rPr>
        <sz val="14"/>
        <rFont val="宋体"/>
        <charset val="134"/>
      </rPr>
      <t>装</t>
    </r>
    <r>
      <rPr>
        <sz val="14"/>
        <rFont val="微軟正黑體"/>
        <charset val="134"/>
      </rPr>
      <t>舞步</t>
    </r>
    <r>
      <rPr>
        <sz val="14"/>
        <rFont val="宋体"/>
        <charset val="134"/>
      </rPr>
      <t xml:space="preserve"> </t>
    </r>
    <r>
      <rPr>
        <sz val="14"/>
        <rFont val="微軟正黑體"/>
        <charset val="134"/>
      </rPr>
      <t>初二</t>
    </r>
    <r>
      <rPr>
        <sz val="14"/>
        <rFont val="宋体"/>
        <charset val="134"/>
      </rPr>
      <t>级赛</t>
    </r>
  </si>
  <si>
    <t>裁判团：C点  柯燕霞</t>
  </si>
  <si>
    <t>骑乐马术珠海队</t>
  </si>
  <si>
    <t>张珺豪</t>
  </si>
  <si>
    <t>朵拉</t>
  </si>
  <si>
    <t>综合分24分，同分时综合分第一项分值高者列前。</t>
  </si>
  <si>
    <t>骑乐马术优托邦队</t>
  </si>
  <si>
    <t>张煜佳</t>
  </si>
  <si>
    <t>Dior</t>
  </si>
  <si>
    <t>吴泽桐</t>
  </si>
  <si>
    <t>骑乐马术环球港队</t>
  </si>
  <si>
    <t>霍玟滔</t>
  </si>
  <si>
    <t>吴东林</t>
  </si>
  <si>
    <t>综合分24分</t>
  </si>
  <si>
    <t>吴贻熹</t>
  </si>
  <si>
    <t>综合分23.5分</t>
  </si>
  <si>
    <t>程子懿</t>
  </si>
  <si>
    <t>骑乐马术海逸队</t>
  </si>
  <si>
    <t>梁清媛</t>
  </si>
  <si>
    <t>奥利奥</t>
  </si>
  <si>
    <t>岳咏羲</t>
  </si>
  <si>
    <t>大白龙</t>
  </si>
  <si>
    <t>林朗轩</t>
  </si>
  <si>
    <t>可乐</t>
  </si>
  <si>
    <r>
      <rPr>
        <b/>
        <sz val="18"/>
        <color rgb="FF002060"/>
        <rFont val="微軟正黑體"/>
        <charset val="134"/>
      </rPr>
      <t>第一站（</t>
    </r>
    <r>
      <rPr>
        <b/>
        <sz val="18"/>
        <color rgb="FF002060"/>
        <rFont val="宋体"/>
        <charset val="134"/>
      </rPr>
      <t>骑乐</t>
    </r>
    <r>
      <rPr>
        <b/>
        <sz val="18"/>
        <color rgb="FF002060"/>
        <rFont val="微軟正黑體"/>
        <charset val="134"/>
      </rPr>
      <t>佛山站）</t>
    </r>
  </si>
  <si>
    <t>成绩公告</t>
  </si>
  <si>
    <r>
      <rPr>
        <b/>
        <sz val="12"/>
        <color rgb="FF000000"/>
        <rFont val="宋体"/>
        <charset val="134"/>
      </rPr>
      <t>级别</t>
    </r>
    <r>
      <rPr>
        <b/>
        <sz val="12"/>
        <color rgb="FF000000"/>
        <rFont val="微軟正黑體"/>
        <charset val="134"/>
      </rPr>
      <t>：</t>
    </r>
    <r>
      <rPr>
        <b/>
        <sz val="12"/>
        <color rgb="FF000000"/>
        <rFont val="宋体"/>
        <charset val="134"/>
      </rPr>
      <t>场</t>
    </r>
    <r>
      <rPr>
        <b/>
        <sz val="12"/>
        <color rgb="FF000000"/>
        <rFont val="微軟正黑體"/>
        <charset val="134"/>
      </rPr>
      <t>地障</t>
    </r>
    <r>
      <rPr>
        <b/>
        <sz val="12"/>
        <color rgb="FF000000"/>
        <rFont val="宋体"/>
        <charset val="134"/>
      </rPr>
      <t>碍  快步地杆赛</t>
    </r>
  </si>
  <si>
    <t>单位                     
Team</t>
  </si>
  <si>
    <t>骑手         
Rider</t>
  </si>
  <si>
    <t>马名                          
Horse</t>
  </si>
  <si>
    <t>障碍得分
Total</t>
  </si>
  <si>
    <t>行进时间
TIME</t>
  </si>
  <si>
    <t>罚分Penalties</t>
  </si>
  <si>
    <t>接近</t>
  </si>
  <si>
    <t>总得分            Total</t>
  </si>
  <si>
    <t>备注
Remark</t>
  </si>
  <si>
    <t>障碍Jump</t>
  </si>
  <si>
    <t>时间Time</t>
  </si>
  <si>
    <t>Opt</t>
  </si>
  <si>
    <t>骑乐马术百信队</t>
  </si>
  <si>
    <t>向英杰</t>
  </si>
  <si>
    <t>北斗星</t>
  </si>
  <si>
    <t>奶牛</t>
  </si>
  <si>
    <t>障碍裁判长：</t>
  </si>
  <si>
    <t xml:space="preserve">注： EL--淘汰   WD-退赛  RT--进场后退赛  F--落马   </t>
  </si>
  <si>
    <r>
      <t>第一站（</t>
    </r>
    <r>
      <rPr>
        <b/>
        <sz val="18"/>
        <color rgb="FF002060"/>
        <rFont val="宋体"/>
        <charset val="134"/>
      </rPr>
      <t>骑乐</t>
    </r>
    <r>
      <rPr>
        <b/>
        <sz val="18"/>
        <color rgb="FF002060"/>
        <rFont val="微軟正黑體"/>
        <charset val="134"/>
      </rPr>
      <t>佛山海逸站）</t>
    </r>
  </si>
  <si>
    <r>
      <t>级别</t>
    </r>
    <r>
      <rPr>
        <b/>
        <sz val="12"/>
        <color rgb="FF000000"/>
        <rFont val="微軟正黑體"/>
        <charset val="134"/>
      </rPr>
      <t>：</t>
    </r>
    <r>
      <rPr>
        <b/>
        <sz val="12"/>
        <color rgb="FF000000"/>
        <rFont val="宋体"/>
        <charset val="134"/>
      </rPr>
      <t>场</t>
    </r>
    <r>
      <rPr>
        <b/>
        <sz val="12"/>
        <color rgb="FF000000"/>
        <rFont val="微軟正黑體"/>
        <charset val="134"/>
      </rPr>
      <t>地障</t>
    </r>
    <r>
      <rPr>
        <b/>
        <sz val="12"/>
        <color rgb="FF000000"/>
        <rFont val="宋体"/>
        <charset val="134"/>
      </rPr>
      <t>碍  30CM贴时赛</t>
    </r>
  </si>
  <si>
    <t>总罚分            Total</t>
  </si>
  <si>
    <t>小红</t>
  </si>
  <si>
    <t>李梓萱</t>
  </si>
  <si>
    <t>张久悦</t>
  </si>
  <si>
    <t xml:space="preserve">注：   EL--淘汰   WD-退赛  RT--进场后退赛  F--落马   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</si>
</sst>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_);[Red]\(0.00\)"/>
    <numFmt numFmtId="177" formatCode="0.00_ "/>
    <numFmt numFmtId="178" formatCode="0.000_);[Red]\(0.000\)"/>
  </numFmts>
  <fonts count="75">
    <font>
      <sz val="11"/>
      <color theme="1"/>
      <name val="等线"/>
      <charset val="134"/>
      <scheme val="minor"/>
    </font>
    <font>
      <sz val="12"/>
      <name val="等线"/>
      <charset val="134"/>
    </font>
    <font>
      <b/>
      <sz val="16"/>
      <color theme="1"/>
      <name val="等线"/>
      <charset val="134"/>
      <scheme val="minor"/>
    </font>
    <font>
      <b/>
      <sz val="18"/>
      <color rgb="FF002060"/>
      <name val="微軟正黑體"/>
      <charset val="134"/>
    </font>
    <font>
      <b/>
      <sz val="16"/>
      <name val="等线"/>
      <charset val="134"/>
    </font>
    <font>
      <b/>
      <sz val="12"/>
      <color rgb="FF000000"/>
      <name val="宋体"/>
      <charset val="134"/>
    </font>
    <font>
      <b/>
      <sz val="12"/>
      <color rgb="FF000000"/>
      <name val="微軟正黑體"/>
      <charset val="134"/>
    </font>
    <font>
      <sz val="12"/>
      <color rgb="FF000000"/>
      <name val="等线"/>
      <charset val="134"/>
    </font>
    <font>
      <sz val="9"/>
      <color rgb="FF000000"/>
      <name val="等线"/>
      <charset val="134"/>
    </font>
    <font>
      <sz val="12"/>
      <color rgb="FF000000"/>
      <name val="等线"/>
      <charset val="134"/>
      <scheme val="minor"/>
    </font>
    <font>
      <sz val="12"/>
      <color theme="1"/>
      <name val="等线"/>
      <charset val="134"/>
      <scheme val="minor"/>
    </font>
    <font>
      <sz val="10"/>
      <color theme="1"/>
      <name val="微软雅黑"/>
      <charset val="134"/>
    </font>
    <font>
      <sz val="11"/>
      <color theme="1"/>
      <name val="微软雅黑"/>
      <charset val="134"/>
    </font>
    <font>
      <b/>
      <sz val="10"/>
      <color theme="1"/>
      <name val="微软雅黑"/>
      <charset val="134"/>
    </font>
    <font>
      <sz val="12"/>
      <color indexed="8"/>
      <name val="等线"/>
      <charset val="134"/>
      <scheme val="minor"/>
    </font>
    <font>
      <sz val="11"/>
      <color theme="1"/>
      <name val="Tahoma"/>
      <charset val="134"/>
    </font>
    <font>
      <b/>
      <sz val="12"/>
      <name val="等线"/>
      <charset val="134"/>
    </font>
    <font>
      <sz val="8"/>
      <color indexed="8"/>
      <name val="等线"/>
      <charset val="134"/>
      <scheme val="minor"/>
    </font>
    <font>
      <sz val="9"/>
      <color indexed="8"/>
      <name val="等线"/>
      <charset val="134"/>
      <scheme val="minor"/>
    </font>
    <font>
      <b/>
      <sz val="11"/>
      <name val="等线"/>
      <charset val="134"/>
      <scheme val="minor"/>
    </font>
    <font>
      <sz val="12"/>
      <name val="华文仿宋"/>
      <charset val="134"/>
    </font>
    <font>
      <b/>
      <sz val="8"/>
      <color rgb="FF000000"/>
      <name val="微軟正黑體"/>
      <charset val="134"/>
    </font>
    <font>
      <b/>
      <sz val="10"/>
      <color rgb="FF000000"/>
      <name val="微軟正黑體"/>
      <charset val="134"/>
    </font>
    <font>
      <sz val="10"/>
      <color rgb="FF000000"/>
      <name val="等线"/>
      <charset val="134"/>
    </font>
    <font>
      <sz val="11"/>
      <name val="等线"/>
      <charset val="134"/>
    </font>
    <font>
      <sz val="11"/>
      <name val="微軟正黑體"/>
      <charset val="134"/>
    </font>
    <font>
      <sz val="9"/>
      <name val="等线"/>
      <charset val="134"/>
      <scheme val="minor"/>
    </font>
    <font>
      <b/>
      <sz val="12"/>
      <color rgb="FF000000"/>
      <name val="微軟正黑體"/>
      <charset val="134"/>
    </font>
    <font>
      <sz val="13"/>
      <color theme="1"/>
      <name val="微軟正黑體"/>
      <charset val="134"/>
    </font>
    <font>
      <sz val="18"/>
      <color theme="1"/>
      <name val="等线"/>
      <charset val="134"/>
      <scheme val="minor"/>
    </font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sz val="11"/>
      <name val="等线"/>
      <charset val="134"/>
      <scheme val="minor"/>
    </font>
    <font>
      <b/>
      <sz val="18"/>
      <color rgb="FF002060"/>
      <name val="微軟正黑體"/>
      <charset val="134"/>
    </font>
    <font>
      <b/>
      <sz val="18"/>
      <name val="微軟正黑體"/>
      <charset val="134"/>
    </font>
    <font>
      <sz val="14"/>
      <name val="微軟正黑體"/>
      <charset val="134"/>
    </font>
    <font>
      <sz val="14"/>
      <name val="微軟正黑體"/>
      <charset val="134"/>
    </font>
    <font>
      <b/>
      <sz val="14"/>
      <name val="微軟正黑體"/>
      <charset val="134"/>
    </font>
    <font>
      <sz val="14"/>
      <name val="兰亭黑-简"/>
      <charset val="134"/>
    </font>
    <font>
      <b/>
      <sz val="14"/>
      <name val="兰亭黑-简"/>
      <charset val="134"/>
    </font>
    <font>
      <b/>
      <sz val="11"/>
      <color theme="1"/>
      <name val="等线"/>
      <charset val="134"/>
      <scheme val="minor"/>
    </font>
    <font>
      <b/>
      <sz val="12"/>
      <name val="等线"/>
      <charset val="134"/>
      <scheme val="minor"/>
    </font>
    <font>
      <sz val="14"/>
      <color theme="1"/>
      <name val="微軟正黑體"/>
      <charset val="134"/>
    </font>
    <font>
      <sz val="12"/>
      <color theme="1"/>
      <name val="微軟正黑體"/>
      <charset val="134"/>
    </font>
    <font>
      <b/>
      <sz val="11"/>
      <color theme="1"/>
      <name val="宋体"/>
      <charset val="134"/>
    </font>
    <font>
      <sz val="14"/>
      <color theme="1"/>
      <name val="微软雅黑"/>
      <charset val="134"/>
    </font>
    <font>
      <sz val="8"/>
      <color rgb="FF000000"/>
      <name val="等线"/>
      <charset val="134"/>
    </font>
    <font>
      <sz val="14"/>
      <name val="华文仿宋"/>
      <charset val="134"/>
    </font>
    <font>
      <b/>
      <sz val="10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indexed="8"/>
      <name val="宋体"/>
      <charset val="134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rgb="FF002060"/>
      <name val="宋体"/>
      <charset val="134"/>
    </font>
    <font>
      <b/>
      <sz val="18"/>
      <color rgb="FF002060"/>
      <name val="宋体"/>
      <charset val="134"/>
    </font>
    <font>
      <b/>
      <sz val="18"/>
      <name val="微軟正黑體"/>
      <charset val="134"/>
    </font>
    <font>
      <sz val="14"/>
      <name val="宋体"/>
      <charset val="134"/>
    </font>
    <font>
      <sz val="14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53" fillId="0" borderId="0" applyFont="0" applyFill="0" applyBorder="0" applyAlignment="0" applyProtection="0">
      <alignment vertical="center"/>
    </xf>
    <xf numFmtId="0" fontId="49" fillId="17" borderId="0" applyNumberFormat="0" applyBorder="0" applyAlignment="0" applyProtection="0">
      <alignment vertical="center"/>
    </xf>
    <xf numFmtId="0" fontId="66" fillId="15" borderId="15" applyNumberFormat="0" applyAlignment="0" applyProtection="0">
      <alignment vertical="center"/>
    </xf>
    <xf numFmtId="44" fontId="53" fillId="0" borderId="0" applyFont="0" applyFill="0" applyBorder="0" applyAlignment="0" applyProtection="0">
      <alignment vertical="center"/>
    </xf>
    <xf numFmtId="41" fontId="53" fillId="0" borderId="0" applyFont="0" applyFill="0" applyBorder="0" applyAlignment="0" applyProtection="0">
      <alignment vertical="center"/>
    </xf>
    <xf numFmtId="0" fontId="49" fillId="6" borderId="0" applyNumberFormat="0" applyBorder="0" applyAlignment="0" applyProtection="0">
      <alignment vertical="center"/>
    </xf>
    <xf numFmtId="0" fontId="57" fillId="7" borderId="0" applyNumberFormat="0" applyBorder="0" applyAlignment="0" applyProtection="0">
      <alignment vertical="center"/>
    </xf>
    <xf numFmtId="43" fontId="53" fillId="0" borderId="0" applyFont="0" applyFill="0" applyBorder="0" applyAlignment="0" applyProtection="0">
      <alignment vertical="center"/>
    </xf>
    <xf numFmtId="0" fontId="58" fillId="20" borderId="0" applyNumberFormat="0" applyBorder="0" applyAlignment="0" applyProtection="0">
      <alignment vertical="center"/>
    </xf>
    <xf numFmtId="0" fontId="64" fillId="0" borderId="0" applyNumberFormat="0" applyFill="0" applyBorder="0" applyAlignment="0" applyProtection="0">
      <alignment vertical="center"/>
    </xf>
    <xf numFmtId="9" fontId="53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3" fillId="11" borderId="12" applyNumberFormat="0" applyFont="0" applyAlignment="0" applyProtection="0">
      <alignment vertical="center"/>
    </xf>
    <xf numFmtId="0" fontId="58" fillId="21" borderId="0" applyNumberFormat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6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60" fillId="0" borderId="10" applyNumberFormat="0" applyFill="0" applyAlignment="0" applyProtection="0">
      <alignment vertical="center"/>
    </xf>
    <xf numFmtId="0" fontId="51" fillId="0" borderId="10" applyNumberFormat="0" applyFill="0" applyAlignment="0" applyProtection="0">
      <alignment vertical="center"/>
    </xf>
    <xf numFmtId="0" fontId="58" fillId="14" borderId="0" applyNumberFormat="0" applyBorder="0" applyAlignment="0" applyProtection="0">
      <alignment vertical="center"/>
    </xf>
    <xf numFmtId="0" fontId="55" fillId="0" borderId="14" applyNumberFormat="0" applyFill="0" applyAlignment="0" applyProtection="0">
      <alignment vertical="center"/>
    </xf>
    <xf numFmtId="0" fontId="58" fillId="19" borderId="0" applyNumberFormat="0" applyBorder="0" applyAlignment="0" applyProtection="0">
      <alignment vertical="center"/>
    </xf>
    <xf numFmtId="0" fontId="59" fillId="10" borderId="11" applyNumberFormat="0" applyAlignment="0" applyProtection="0">
      <alignment vertical="center"/>
    </xf>
    <xf numFmtId="0" fontId="69" fillId="10" borderId="15" applyNumberFormat="0" applyAlignment="0" applyProtection="0">
      <alignment vertical="center"/>
    </xf>
    <xf numFmtId="0" fontId="50" fillId="5" borderId="9" applyNumberFormat="0" applyAlignment="0" applyProtection="0">
      <alignment vertical="center"/>
    </xf>
    <xf numFmtId="0" fontId="49" fillId="24" borderId="0" applyNumberFormat="0" applyBorder="0" applyAlignment="0" applyProtection="0">
      <alignment vertical="center"/>
    </xf>
    <xf numFmtId="0" fontId="58" fillId="9" borderId="0" applyNumberFormat="0" applyBorder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2" fillId="0" borderId="13" applyNumberFormat="0" applyFill="0" applyAlignment="0" applyProtection="0">
      <alignment vertical="center"/>
    </xf>
    <xf numFmtId="0" fontId="67" fillId="16" borderId="0" applyNumberFormat="0" applyBorder="0" applyAlignment="0" applyProtection="0">
      <alignment vertical="center"/>
    </xf>
    <xf numFmtId="0" fontId="30" fillId="0" borderId="0">
      <alignment vertical="center"/>
    </xf>
    <xf numFmtId="0" fontId="65" fillId="13" borderId="0" applyNumberFormat="0" applyBorder="0" applyAlignment="0" applyProtection="0">
      <alignment vertical="center"/>
    </xf>
    <xf numFmtId="0" fontId="49" fillId="26" borderId="0" applyNumberFormat="0" applyBorder="0" applyAlignment="0" applyProtection="0">
      <alignment vertical="center"/>
    </xf>
    <xf numFmtId="0" fontId="58" fillId="8" borderId="0" applyNumberFormat="0" applyBorder="0" applyAlignment="0" applyProtection="0">
      <alignment vertical="center"/>
    </xf>
    <xf numFmtId="0" fontId="49" fillId="23" borderId="0" applyNumberFormat="0" applyBorder="0" applyAlignment="0" applyProtection="0">
      <alignment vertical="center"/>
    </xf>
    <xf numFmtId="0" fontId="49" fillId="4" borderId="0" applyNumberFormat="0" applyBorder="0" applyAlignment="0" applyProtection="0">
      <alignment vertical="center"/>
    </xf>
    <xf numFmtId="0" fontId="49" fillId="22" borderId="0" applyNumberFormat="0" applyBorder="0" applyAlignment="0" applyProtection="0">
      <alignment vertical="center"/>
    </xf>
    <xf numFmtId="0" fontId="49" fillId="3" borderId="0" applyNumberFormat="0" applyBorder="0" applyAlignment="0" applyProtection="0">
      <alignment vertical="center"/>
    </xf>
    <xf numFmtId="0" fontId="58" fillId="12" borderId="0" applyNumberFormat="0" applyBorder="0" applyAlignment="0" applyProtection="0">
      <alignment vertical="center"/>
    </xf>
    <xf numFmtId="0" fontId="58" fillId="28" borderId="0" applyNumberFormat="0" applyBorder="0" applyAlignment="0" applyProtection="0">
      <alignment vertical="center"/>
    </xf>
    <xf numFmtId="0" fontId="49" fillId="25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58" fillId="27" borderId="0" applyNumberFormat="0" applyBorder="0" applyAlignment="0" applyProtection="0">
      <alignment vertical="center"/>
    </xf>
    <xf numFmtId="0" fontId="49" fillId="29" borderId="0" applyNumberFormat="0" applyBorder="0" applyAlignment="0" applyProtection="0">
      <alignment vertical="center"/>
    </xf>
    <xf numFmtId="0" fontId="58" fillId="31" borderId="0" applyNumberFormat="0" applyBorder="0" applyAlignment="0" applyProtection="0">
      <alignment vertical="center"/>
    </xf>
    <xf numFmtId="0" fontId="58" fillId="32" borderId="0" applyNumberFormat="0" applyBorder="0" applyAlignment="0" applyProtection="0">
      <alignment vertical="center"/>
    </xf>
    <xf numFmtId="0" fontId="49" fillId="33" borderId="0" applyNumberFormat="0" applyBorder="0" applyAlignment="0" applyProtection="0">
      <alignment vertical="center"/>
    </xf>
    <xf numFmtId="0" fontId="58" fillId="18" borderId="0" applyNumberFormat="0" applyBorder="0" applyAlignment="0" applyProtection="0">
      <alignment vertical="center"/>
    </xf>
    <xf numFmtId="0" fontId="15" fillId="0" borderId="0"/>
    <xf numFmtId="0" fontId="61" fillId="0" borderId="0"/>
    <xf numFmtId="0" fontId="61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50" applyFont="1" applyAlignment="1">
      <alignment vertical="center"/>
    </xf>
    <xf numFmtId="176" fontId="1" fillId="0" borderId="0" xfId="50" applyNumberFormat="1" applyFont="1" applyAlignment="1">
      <alignment vertical="center"/>
    </xf>
    <xf numFmtId="0" fontId="2" fillId="0" borderId="0" xfId="32" applyFont="1" applyAlignment="1">
      <alignment horizontal="center" wrapText="1"/>
    </xf>
    <xf numFmtId="0" fontId="3" fillId="0" borderId="0" xfId="32" applyFont="1" applyAlignment="1">
      <alignment horizontal="center" vertical="center" wrapText="1"/>
    </xf>
    <xf numFmtId="0" fontId="4" fillId="0" borderId="0" xfId="50" applyFont="1" applyAlignment="1">
      <alignment horizontal="center" vertical="center"/>
    </xf>
    <xf numFmtId="0" fontId="1" fillId="0" borderId="0" xfId="50" applyFont="1" applyAlignment="1">
      <alignment horizontal="center" vertical="center"/>
    </xf>
    <xf numFmtId="0" fontId="5" fillId="0" borderId="0" xfId="50" applyFont="1" applyAlignment="1">
      <alignment horizontal="left" vertical="center"/>
    </xf>
    <xf numFmtId="0" fontId="6" fillId="0" borderId="0" xfId="50" applyFont="1" applyAlignment="1">
      <alignment horizontal="left" vertical="center"/>
    </xf>
    <xf numFmtId="0" fontId="7" fillId="0" borderId="1" xfId="50" applyFont="1" applyBorder="1" applyAlignment="1">
      <alignment horizontal="center" vertical="center"/>
    </xf>
    <xf numFmtId="0" fontId="8" fillId="0" borderId="2" xfId="50" applyFont="1" applyBorder="1" applyAlignment="1">
      <alignment horizontal="center" vertical="center" wrapText="1"/>
    </xf>
    <xf numFmtId="0" fontId="8" fillId="0" borderId="3" xfId="50" applyFont="1" applyBorder="1" applyAlignment="1">
      <alignment horizontal="center" vertical="center" wrapText="1"/>
    </xf>
    <xf numFmtId="0" fontId="8" fillId="0" borderId="4" xfId="50" applyFont="1" applyBorder="1" applyAlignment="1">
      <alignment horizontal="center" vertical="center" wrapText="1"/>
    </xf>
    <xf numFmtId="0" fontId="8" fillId="0" borderId="5" xfId="50" applyFont="1" applyBorder="1" applyAlignment="1">
      <alignment horizontal="center" vertical="center" wrapText="1"/>
    </xf>
    <xf numFmtId="0" fontId="8" fillId="0" borderId="6" xfId="50" applyFont="1" applyBorder="1" applyAlignment="1">
      <alignment horizontal="center" vertical="center" wrapText="1"/>
    </xf>
    <xf numFmtId="0" fontId="9" fillId="0" borderId="6" xfId="50" applyFont="1" applyBorder="1" applyAlignment="1">
      <alignment horizontal="center" vertical="center"/>
    </xf>
    <xf numFmtId="0" fontId="9" fillId="0" borderId="5" xfId="50" applyFont="1" applyBorder="1" applyAlignment="1">
      <alignment horizontal="center" vertical="center"/>
    </xf>
    <xf numFmtId="0" fontId="10" fillId="0" borderId="5" xfId="50" applyFont="1" applyBorder="1" applyAlignment="1">
      <alignment horizontal="center" vertical="center"/>
    </xf>
    <xf numFmtId="0" fontId="1" fillId="0" borderId="5" xfId="50" applyFont="1" applyBorder="1" applyAlignment="1">
      <alignment horizontal="center" vertical="center"/>
    </xf>
    <xf numFmtId="0" fontId="9" fillId="0" borderId="5" xfId="50" applyFont="1" applyBorder="1" applyAlignment="1">
      <alignment horizontal="center" vertical="center" wrapText="1"/>
    </xf>
    <xf numFmtId="0" fontId="10" fillId="0" borderId="6" xfId="50" applyFont="1" applyBorder="1" applyAlignment="1">
      <alignment horizontal="center" vertical="center"/>
    </xf>
    <xf numFmtId="0" fontId="9" fillId="0" borderId="0" xfId="50" applyFont="1" applyAlignment="1">
      <alignment vertical="center"/>
    </xf>
    <xf numFmtId="0" fontId="11" fillId="0" borderId="0" xfId="50" applyFont="1" applyAlignment="1">
      <alignment vertical="center"/>
    </xf>
    <xf numFmtId="0" fontId="12" fillId="0" borderId="0" xfId="50" applyFont="1"/>
    <xf numFmtId="22" fontId="11" fillId="0" borderId="0" xfId="50" applyNumberFormat="1" applyFont="1" applyAlignment="1">
      <alignment horizontal="center" vertical="center"/>
    </xf>
    <xf numFmtId="22" fontId="13" fillId="0" borderId="0" xfId="50" applyNumberFormat="1" applyFont="1" applyAlignment="1">
      <alignment horizontal="left" vertical="center"/>
    </xf>
    <xf numFmtId="0" fontId="14" fillId="0" borderId="0" xfId="50" applyFont="1" applyAlignment="1">
      <alignment horizontal="center" vertical="center"/>
    </xf>
    <xf numFmtId="0" fontId="14" fillId="0" borderId="0" xfId="50" applyFont="1" applyAlignment="1">
      <alignment horizontal="center" vertical="center" wrapText="1"/>
    </xf>
    <xf numFmtId="0" fontId="14" fillId="0" borderId="0" xfId="51" applyFont="1" applyAlignment="1">
      <alignment horizontal="center" vertical="center"/>
    </xf>
    <xf numFmtId="49" fontId="10" fillId="0" borderId="0" xfId="50" applyNumberFormat="1" applyFont="1" applyAlignment="1">
      <alignment horizontal="center" vertical="center"/>
    </xf>
    <xf numFmtId="0" fontId="15" fillId="0" borderId="0" xfId="50"/>
    <xf numFmtId="0" fontId="16" fillId="0" borderId="0" xfId="50" applyFont="1" applyAlignment="1">
      <alignment vertical="center"/>
    </xf>
    <xf numFmtId="0" fontId="17" fillId="0" borderId="0" xfId="50" applyFont="1" applyAlignment="1">
      <alignment horizontal="left" vertical="center"/>
    </xf>
    <xf numFmtId="0" fontId="10" fillId="0" borderId="0" xfId="50" applyFont="1" applyAlignment="1">
      <alignment horizontal="center" vertical="center"/>
    </xf>
    <xf numFmtId="0" fontId="18" fillId="0" borderId="0" xfId="50" applyFont="1" applyAlignment="1">
      <alignment horizontal="center" vertical="center" wrapText="1"/>
    </xf>
    <xf numFmtId="177" fontId="19" fillId="0" borderId="0" xfId="32" applyNumberFormat="1" applyFont="1" applyAlignment="1">
      <alignment horizontal="center" vertical="center"/>
    </xf>
    <xf numFmtId="176" fontId="20" fillId="0" borderId="0" xfId="50" applyNumberFormat="1" applyFont="1" applyAlignment="1">
      <alignment horizontal="right" vertical="center"/>
    </xf>
    <xf numFmtId="22" fontId="21" fillId="0" borderId="0" xfId="50" applyNumberFormat="1" applyFont="1" applyAlignment="1">
      <alignment horizontal="right" vertical="center"/>
    </xf>
    <xf numFmtId="22" fontId="20" fillId="0" borderId="0" xfId="50" applyNumberFormat="1" applyFont="1" applyAlignment="1">
      <alignment horizontal="right" vertical="center"/>
    </xf>
    <xf numFmtId="176" fontId="20" fillId="0" borderId="7" xfId="50" applyNumberFormat="1" applyFont="1" applyBorder="1" applyAlignment="1">
      <alignment horizontal="right" vertical="center"/>
    </xf>
    <xf numFmtId="0" fontId="22" fillId="0" borderId="7" xfId="50" applyFont="1" applyBorder="1" applyAlignment="1">
      <alignment horizontal="right" vertical="center"/>
    </xf>
    <xf numFmtId="176" fontId="7" fillId="0" borderId="0" xfId="50" applyNumberFormat="1" applyFont="1" applyAlignment="1">
      <alignment horizontal="center" vertical="center"/>
    </xf>
    <xf numFmtId="0" fontId="7" fillId="0" borderId="8" xfId="50" applyFont="1" applyBorder="1" applyAlignment="1">
      <alignment horizontal="center" vertical="center"/>
    </xf>
    <xf numFmtId="176" fontId="8" fillId="0" borderId="2" xfId="50" applyNumberFormat="1" applyFont="1" applyBorder="1" applyAlignment="1">
      <alignment horizontal="center" vertical="center" wrapText="1"/>
    </xf>
    <xf numFmtId="0" fontId="23" fillId="0" borderId="2" xfId="50" applyFont="1" applyBorder="1" applyAlignment="1">
      <alignment horizontal="center" vertical="center" wrapText="1"/>
    </xf>
    <xf numFmtId="0" fontId="23" fillId="0" borderId="6" xfId="50" applyFont="1" applyBorder="1" applyAlignment="1">
      <alignment horizontal="center" vertical="center" wrapText="1"/>
    </xf>
    <xf numFmtId="176" fontId="8" fillId="0" borderId="5" xfId="50" applyNumberFormat="1" applyFont="1" applyBorder="1" applyAlignment="1">
      <alignment horizontal="center" vertical="center" wrapText="1"/>
    </xf>
    <xf numFmtId="0" fontId="23" fillId="0" borderId="5" xfId="50" applyFont="1" applyBorder="1" applyAlignment="1">
      <alignment horizontal="center" vertical="center" wrapText="1"/>
    </xf>
    <xf numFmtId="176" fontId="24" fillId="0" borderId="5" xfId="50" applyNumberFormat="1" applyFont="1" applyBorder="1" applyAlignment="1">
      <alignment horizontal="center" vertical="center"/>
    </xf>
    <xf numFmtId="0" fontId="16" fillId="0" borderId="5" xfId="50" applyFont="1" applyBorder="1" applyAlignment="1">
      <alignment horizontal="center" vertical="center"/>
    </xf>
    <xf numFmtId="0" fontId="25" fillId="0" borderId="6" xfId="52" applyFont="1" applyBorder="1" applyAlignment="1">
      <alignment horizontal="center" vertical="center"/>
    </xf>
    <xf numFmtId="176" fontId="1" fillId="0" borderId="5" xfId="50" applyNumberFormat="1" applyFont="1" applyBorder="1" applyAlignment="1">
      <alignment horizontal="center" vertical="center"/>
    </xf>
    <xf numFmtId="176" fontId="18" fillId="0" borderId="0" xfId="50" applyNumberFormat="1" applyFont="1" applyAlignment="1">
      <alignment horizontal="center" vertical="center" wrapText="1"/>
    </xf>
    <xf numFmtId="0" fontId="26" fillId="0" borderId="0" xfId="50" applyFont="1" applyAlignment="1">
      <alignment horizontal="center" vertical="center"/>
    </xf>
    <xf numFmtId="0" fontId="27" fillId="0" borderId="0" xfId="50" applyFont="1" applyAlignment="1">
      <alignment horizontal="left" vertical="center"/>
    </xf>
    <xf numFmtId="0" fontId="28" fillId="0" borderId="5" xfId="50" applyFont="1" applyBorder="1" applyAlignment="1">
      <alignment horizontal="center" vertical="center"/>
    </xf>
    <xf numFmtId="176" fontId="28" fillId="0" borderId="5" xfId="50" applyNumberFormat="1" applyFont="1" applyBorder="1" applyAlignment="1">
      <alignment horizontal="center" vertical="center"/>
    </xf>
    <xf numFmtId="0" fontId="29" fillId="0" borderId="0" xfId="32" applyFont="1" applyAlignment="1">
      <alignment horizontal="center" vertical="center"/>
    </xf>
    <xf numFmtId="0" fontId="30" fillId="0" borderId="0" xfId="32">
      <alignment vertical="center"/>
    </xf>
    <xf numFmtId="0" fontId="31" fillId="0" borderId="0" xfId="32" applyFont="1" applyAlignment="1">
      <alignment horizontal="center" vertical="center"/>
    </xf>
    <xf numFmtId="0" fontId="30" fillId="0" borderId="0" xfId="32" applyAlignment="1">
      <alignment horizontal="center" vertical="center"/>
    </xf>
    <xf numFmtId="0" fontId="32" fillId="0" borderId="0" xfId="32" applyFont="1" applyAlignment="1">
      <alignment horizontal="center" vertical="center"/>
    </xf>
    <xf numFmtId="177" fontId="32" fillId="0" borderId="0" xfId="32" applyNumberFormat="1" applyFont="1" applyAlignment="1">
      <alignment horizontal="center" vertical="center"/>
    </xf>
    <xf numFmtId="0" fontId="2" fillId="0" borderId="0" xfId="32" applyFont="1" applyAlignment="1">
      <alignment horizontal="center" vertical="center"/>
    </xf>
    <xf numFmtId="0" fontId="33" fillId="0" borderId="0" xfId="32" applyFont="1" applyAlignment="1">
      <alignment horizontal="center" vertical="center"/>
    </xf>
    <xf numFmtId="177" fontId="33" fillId="0" borderId="0" xfId="32" applyNumberFormat="1" applyFont="1" applyAlignment="1">
      <alignment horizontal="center" vertical="center"/>
    </xf>
    <xf numFmtId="0" fontId="34" fillId="0" borderId="0" xfId="32" applyFont="1" applyAlignment="1">
      <alignment horizontal="center" vertical="center"/>
    </xf>
    <xf numFmtId="0" fontId="35" fillId="0" borderId="0" xfId="32" applyFont="1" applyAlignment="1">
      <alignment horizontal="center" vertical="center"/>
    </xf>
    <xf numFmtId="0" fontId="36" fillId="0" borderId="0" xfId="32" applyFont="1">
      <alignment vertical="center"/>
    </xf>
    <xf numFmtId="0" fontId="37" fillId="0" borderId="0" xfId="32" applyFont="1">
      <alignment vertical="center"/>
    </xf>
    <xf numFmtId="22" fontId="35" fillId="0" borderId="0" xfId="32" applyNumberFormat="1" applyFont="1" applyAlignment="1">
      <alignment horizontal="right" vertical="center"/>
    </xf>
    <xf numFmtId="0" fontId="35" fillId="0" borderId="7" xfId="32" applyFont="1" applyBorder="1">
      <alignment vertical="center"/>
    </xf>
    <xf numFmtId="0" fontId="37" fillId="0" borderId="7" xfId="32" applyFont="1" applyBorder="1">
      <alignment vertical="center"/>
    </xf>
    <xf numFmtId="177" fontId="37" fillId="0" borderId="7" xfId="32" applyNumberFormat="1" applyFont="1" applyBorder="1">
      <alignment vertical="center"/>
    </xf>
    <xf numFmtId="0" fontId="38" fillId="0" borderId="0" xfId="32" applyFont="1">
      <alignment vertical="center"/>
    </xf>
    <xf numFmtId="0" fontId="39" fillId="0" borderId="0" xfId="32" applyFont="1">
      <alignment vertical="center"/>
    </xf>
    <xf numFmtId="177" fontId="39" fillId="0" borderId="0" xfId="32" applyNumberFormat="1" applyFont="1">
      <alignment vertical="center"/>
    </xf>
    <xf numFmtId="177" fontId="40" fillId="0" borderId="0" xfId="32" applyNumberFormat="1" applyFont="1" applyAlignment="1">
      <alignment horizontal="center" vertical="center"/>
    </xf>
    <xf numFmtId="0" fontId="31" fillId="0" borderId="6" xfId="32" applyFont="1" applyBorder="1" applyAlignment="1">
      <alignment horizontal="center" vertical="center" wrapText="1"/>
    </xf>
    <xf numFmtId="0" fontId="41" fillId="0" borderId="6" xfId="32" applyFont="1" applyBorder="1" applyAlignment="1">
      <alignment horizontal="center" vertical="center" wrapText="1"/>
    </xf>
    <xf numFmtId="177" fontId="31" fillId="0" borderId="6" xfId="32" applyNumberFormat="1" applyFont="1" applyBorder="1" applyAlignment="1">
      <alignment horizontal="center" vertical="center" wrapText="1"/>
    </xf>
    <xf numFmtId="0" fontId="42" fillId="0" borderId="6" xfId="32" applyFont="1" applyBorder="1" applyAlignment="1">
      <alignment horizontal="center" vertical="center"/>
    </xf>
    <xf numFmtId="0" fontId="43" fillId="0" borderId="6" xfId="32" applyFont="1" applyBorder="1" applyAlignment="1">
      <alignment horizontal="center" vertical="center"/>
    </xf>
    <xf numFmtId="178" fontId="40" fillId="0" borderId="6" xfId="32" applyNumberFormat="1" applyFont="1" applyBorder="1" applyAlignment="1">
      <alignment horizontal="center" vertical="center"/>
    </xf>
    <xf numFmtId="178" fontId="44" fillId="2" borderId="6" xfId="32" applyNumberFormat="1" applyFont="1" applyFill="1" applyBorder="1" applyAlignment="1">
      <alignment horizontal="center" vertical="center"/>
    </xf>
    <xf numFmtId="0" fontId="45" fillId="0" borderId="6" xfId="32" applyFont="1" applyBorder="1" applyAlignment="1">
      <alignment horizontal="center" vertical="center"/>
    </xf>
    <xf numFmtId="0" fontId="8" fillId="0" borderId="0" xfId="32" applyFont="1" applyAlignment="1">
      <alignment horizontal="left" vertical="center"/>
    </xf>
    <xf numFmtId="22" fontId="46" fillId="0" borderId="0" xfId="32" applyNumberFormat="1" applyFont="1" applyAlignment="1">
      <alignment horizontal="center" vertical="center"/>
    </xf>
    <xf numFmtId="0" fontId="47" fillId="0" borderId="7" xfId="32" applyFont="1" applyBorder="1" applyAlignment="1">
      <alignment horizontal="right" vertical="center"/>
    </xf>
    <xf numFmtId="0" fontId="48" fillId="0" borderId="6" xfId="32" applyFont="1" applyBorder="1" applyAlignment="1">
      <alignment horizontal="center" vertical="center" wrapText="1"/>
    </xf>
    <xf numFmtId="0" fontId="40" fillId="0" borderId="6" xfId="32" applyFont="1" applyBorder="1" applyAlignment="1">
      <alignment horizontal="center" vertical="center"/>
    </xf>
    <xf numFmtId="49" fontId="30" fillId="0" borderId="0" xfId="32" applyNumberFormat="1" applyAlignment="1">
      <alignment horizontal="center" vertical="center"/>
    </xf>
    <xf numFmtId="177" fontId="32" fillId="0" borderId="0" xfId="32" applyNumberFormat="1" applyFont="1" applyAlignment="1">
      <alignment horizontal="right" vertical="center"/>
    </xf>
    <xf numFmtId="0" fontId="34" fillId="0" borderId="0" xfId="32" applyFont="1" applyAlignment="1">
      <alignment horizontal="center" vertical="center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常规 16" xfId="32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5" xfId="50"/>
    <cellStyle name="常规 2" xfId="51"/>
    <cellStyle name="常规 3" xf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1119188</xdr:colOff>
      <xdr:row>1</xdr:row>
      <xdr:rowOff>153010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1420" cy="1066800"/>
        </a:xfrm>
        <a:prstGeom prst="rect">
          <a:avLst/>
        </a:prstGeom>
      </xdr:spPr>
    </xdr:pic>
    <xdr:clientData/>
  </xdr:twoCellAnchor>
  <xdr:oneCellAnchor>
    <xdr:from>
      <xdr:col>7</xdr:col>
      <xdr:colOff>39690</xdr:colOff>
      <xdr:row>22</xdr:row>
      <xdr:rowOff>103189</xdr:rowOff>
    </xdr:from>
    <xdr:ext cx="1154906" cy="756663"/>
    <xdr:pic>
      <xdr:nvPicPr>
        <xdr:cNvPr id="3" name="图片 2"/>
        <xdr:cNvPicPr>
          <a:picLocks noChangeAspect="1"/>
        </xdr:cNvPicPr>
      </xdr:nvPicPr>
      <xdr:blipFill>
        <a:blip r:embed="rId2">
          <a:clrChange>
            <a:clrFrom>
              <a:srgbClr val="F0F0E0"/>
            </a:clrFrom>
            <a:clrTo>
              <a:srgbClr val="F0F0E0">
                <a:alpha val="0"/>
              </a:srgbClr>
            </a:clrTo>
          </a:clrChange>
          <a:biLevel thresh="50000"/>
        </a:blip>
        <a:stretch>
          <a:fillRect/>
        </a:stretch>
      </xdr:blipFill>
      <xdr:spPr>
        <a:xfrm rot="16200000">
          <a:off x="5871210" y="8496935"/>
          <a:ext cx="756285" cy="11550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8</xdr:col>
      <xdr:colOff>1119188</xdr:colOff>
      <xdr:row>1</xdr:row>
      <xdr:rowOff>153010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7551420" cy="1066800"/>
        </a:xfrm>
        <a:prstGeom prst="rect">
          <a:avLst/>
        </a:prstGeom>
      </xdr:spPr>
    </xdr:pic>
    <xdr:clientData/>
  </xdr:twoCellAnchor>
  <xdr:oneCellAnchor>
    <xdr:from>
      <xdr:col>7</xdr:col>
      <xdr:colOff>23814</xdr:colOff>
      <xdr:row>18</xdr:row>
      <xdr:rowOff>134938</xdr:rowOff>
    </xdr:from>
    <xdr:ext cx="1154906" cy="756663"/>
    <xdr:pic>
      <xdr:nvPicPr>
        <xdr:cNvPr id="3" name="图片 2"/>
        <xdr:cNvPicPr>
          <a:picLocks noChangeAspect="1"/>
        </xdr:cNvPicPr>
      </xdr:nvPicPr>
      <xdr:blipFill>
        <a:blip r:embed="rId2">
          <a:clrChange>
            <a:clrFrom>
              <a:srgbClr val="F0F0E0"/>
            </a:clrFrom>
            <a:clrTo>
              <a:srgbClr val="F0F0E0">
                <a:alpha val="0"/>
              </a:srgbClr>
            </a:clrTo>
          </a:clrChange>
          <a:biLevel thresh="50000"/>
        </a:blip>
        <a:stretch>
          <a:fillRect/>
        </a:stretch>
      </xdr:blipFill>
      <xdr:spPr>
        <a:xfrm rot="16200000">
          <a:off x="5855335" y="7004685"/>
          <a:ext cx="756285" cy="1155065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402167</xdr:colOff>
      <xdr:row>1</xdr:row>
      <xdr:rowOff>17510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10855" cy="1150620"/>
        </a:xfrm>
        <a:prstGeom prst="rect">
          <a:avLst/>
        </a:prstGeom>
      </xdr:spPr>
    </xdr:pic>
    <xdr:clientData/>
  </xdr:twoCellAnchor>
  <xdr:twoCellAnchor editAs="oneCell">
    <xdr:from>
      <xdr:col>9</xdr:col>
      <xdr:colOff>77612</xdr:colOff>
      <xdr:row>53</xdr:row>
      <xdr:rowOff>155222</xdr:rowOff>
    </xdr:from>
    <xdr:to>
      <xdr:col>11</xdr:col>
      <xdr:colOff>261056</xdr:colOff>
      <xdr:row>56</xdr:row>
      <xdr:rowOff>170018</xdr:rowOff>
    </xdr:to>
    <xdr:pic>
      <xdr:nvPicPr>
        <xdr:cNvPr id="3" name="图片 2"/>
        <xdr:cNvPicPr>
          <a:picLocks noChangeAspect="1"/>
        </xdr:cNvPicPr>
      </xdr:nvPicPr>
      <xdr:blipFill>
        <a:blip r:embed="rId2">
          <a:clrChange>
            <a:clrFrom>
              <a:srgbClr val="BBBAB8"/>
            </a:clrFrom>
            <a:clrTo>
              <a:srgbClr val="BBBAB8">
                <a:alpha val="0"/>
              </a:srgbClr>
            </a:clrTo>
          </a:clrChange>
          <a:biLevel thresh="50000"/>
        </a:blip>
        <a:stretch>
          <a:fillRect/>
        </a:stretch>
      </xdr:blipFill>
      <xdr:spPr>
        <a:xfrm>
          <a:off x="6770370" y="15252065"/>
          <a:ext cx="1199515" cy="58610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10</xdr:col>
      <xdr:colOff>917222</xdr:colOff>
      <xdr:row>1</xdr:row>
      <xdr:rowOff>17510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8111490" cy="1150620"/>
        </a:xfrm>
        <a:prstGeom prst="rect">
          <a:avLst/>
        </a:prstGeom>
      </xdr:spPr>
    </xdr:pic>
    <xdr:clientData/>
  </xdr:twoCellAnchor>
  <xdr:twoCellAnchor editAs="oneCell">
    <xdr:from>
      <xdr:col>8</xdr:col>
      <xdr:colOff>105833</xdr:colOff>
      <xdr:row>16</xdr:row>
      <xdr:rowOff>77612</xdr:rowOff>
    </xdr:from>
    <xdr:to>
      <xdr:col>10</xdr:col>
      <xdr:colOff>289277</xdr:colOff>
      <xdr:row>19</xdr:row>
      <xdr:rowOff>92408</xdr:rowOff>
    </xdr:to>
    <xdr:pic>
      <xdr:nvPicPr>
        <xdr:cNvPr id="3" name="图片 2"/>
        <xdr:cNvPicPr>
          <a:picLocks noChangeAspect="1"/>
        </xdr:cNvPicPr>
      </xdr:nvPicPr>
      <xdr:blipFill>
        <a:blip r:embed="rId2">
          <a:clrChange>
            <a:clrFrom>
              <a:srgbClr val="BBBAB8"/>
            </a:clrFrom>
            <a:clrTo>
              <a:srgbClr val="BBBAB8">
                <a:alpha val="0"/>
              </a:srgbClr>
            </a:clrTo>
          </a:clrChange>
          <a:biLevel thresh="50000"/>
        </a:blip>
        <a:stretch>
          <a:fillRect/>
        </a:stretch>
      </xdr:blipFill>
      <xdr:spPr>
        <a:xfrm>
          <a:off x="6283960" y="5636895"/>
          <a:ext cx="1199515" cy="58610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25105;&#30340;&#25991;&#26723;\WeChat%20Files\yiran793907\FileStorage\File\2022-04\0327U&#31995;&#21015;&#31532;&#19968;&#31449;&#27604;&#36187;&#29992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验马表"/>
      <sheetName val="初三级D出场"/>
      <sheetName val="初三级D "/>
      <sheetName val="初三级D 成绩"/>
      <sheetName val="初二级D出场"/>
      <sheetName val="初二级D"/>
      <sheetName val="初二级D 成绩"/>
      <sheetName val="地杆出场顺序"/>
      <sheetName val="地杆记录表"/>
      <sheetName val="地杆成绩公告"/>
      <sheetName val="30CM出场顺序 "/>
      <sheetName val="30CM记录表"/>
      <sheetName val="30CM成绩公告"/>
    </sheetNames>
    <sheetDataSet>
      <sheetData sheetId="0"/>
      <sheetData sheetId="1">
        <row r="5">
          <cell r="I5" t="str">
            <v>时间：2022/3/27  9:00</v>
          </cell>
        </row>
        <row r="9">
          <cell r="B9">
            <v>115</v>
          </cell>
          <cell r="C9" t="str">
            <v>骑乐马术百信队</v>
          </cell>
          <cell r="D9" t="str">
            <v>吴涛</v>
          </cell>
          <cell r="E9" t="str">
            <v>巧克力（百）</v>
          </cell>
        </row>
        <row r="10">
          <cell r="B10">
            <v>108</v>
          </cell>
          <cell r="C10" t="str">
            <v>骑乐马术环球港队</v>
          </cell>
          <cell r="D10" t="str">
            <v>龙品良</v>
          </cell>
          <cell r="E10" t="str">
            <v>可乐</v>
          </cell>
        </row>
        <row r="11">
          <cell r="B11">
            <v>113</v>
          </cell>
          <cell r="C11" t="str">
            <v>骑乐马术优托邦队</v>
          </cell>
          <cell r="D11" t="str">
            <v>伍卓妍</v>
          </cell>
          <cell r="E11" t="str">
            <v>雪糕</v>
          </cell>
        </row>
        <row r="12">
          <cell r="B12">
            <v>114</v>
          </cell>
          <cell r="C12" t="str">
            <v>骑乐马术优托邦队</v>
          </cell>
          <cell r="D12" t="str">
            <v>张煜佳</v>
          </cell>
          <cell r="E12" t="str">
            <v>Dior</v>
          </cell>
        </row>
        <row r="13">
          <cell r="B13">
            <v>102</v>
          </cell>
          <cell r="C13" t="str">
            <v>骑乐马术海逸队</v>
          </cell>
          <cell r="D13" t="str">
            <v>梁清媛</v>
          </cell>
          <cell r="E13" t="str">
            <v>奥利奥</v>
          </cell>
        </row>
        <row r="14">
          <cell r="B14">
            <v>103</v>
          </cell>
          <cell r="C14" t="str">
            <v>骑乐马术环球港队</v>
          </cell>
          <cell r="D14" t="str">
            <v>邓景轩</v>
          </cell>
          <cell r="E14" t="str">
            <v>白月光</v>
          </cell>
        </row>
        <row r="15">
          <cell r="B15">
            <v>115</v>
          </cell>
          <cell r="C15" t="str">
            <v>骑乐马术百信队</v>
          </cell>
          <cell r="D15" t="str">
            <v>林森冉</v>
          </cell>
          <cell r="E15" t="str">
            <v>巧克力（百）</v>
          </cell>
        </row>
        <row r="16">
          <cell r="B16">
            <v>104</v>
          </cell>
          <cell r="C16" t="str">
            <v>骑乐马术优托邦队</v>
          </cell>
          <cell r="D16" t="str">
            <v>冯思雅</v>
          </cell>
          <cell r="E16" t="str">
            <v>北斗星</v>
          </cell>
        </row>
        <row r="17">
          <cell r="B17">
            <v>107</v>
          </cell>
          <cell r="C17" t="str">
            <v>骑乐马术百信队</v>
          </cell>
          <cell r="D17" t="str">
            <v>阙宇繁</v>
          </cell>
          <cell r="E17" t="str">
            <v>好玩</v>
          </cell>
        </row>
        <row r="18">
          <cell r="B18">
            <v>110</v>
          </cell>
          <cell r="C18" t="str">
            <v>骑乐马术优托邦队</v>
          </cell>
          <cell r="D18" t="str">
            <v>张雨芊</v>
          </cell>
          <cell r="E18" t="str">
            <v>巧克力（海）</v>
          </cell>
        </row>
        <row r="19">
          <cell r="B19">
            <v>111</v>
          </cell>
          <cell r="C19" t="str">
            <v>骑乐马术华侨城队</v>
          </cell>
          <cell r="D19" t="str">
            <v>叶柏希</v>
          </cell>
          <cell r="E19" t="str">
            <v>闪电</v>
          </cell>
        </row>
        <row r="20">
          <cell r="B20">
            <v>108</v>
          </cell>
          <cell r="C20" t="str">
            <v>骑乐马术环球港队</v>
          </cell>
          <cell r="D20" t="str">
            <v>龙远志</v>
          </cell>
          <cell r="E20" t="str">
            <v>可乐</v>
          </cell>
        </row>
        <row r="21">
          <cell r="B21">
            <v>113</v>
          </cell>
          <cell r="C21" t="str">
            <v>骑乐马术优托邦队</v>
          </cell>
          <cell r="D21" t="str">
            <v>陈羽希</v>
          </cell>
          <cell r="E21" t="str">
            <v>雪糕</v>
          </cell>
        </row>
        <row r="22">
          <cell r="B22">
            <v>115</v>
          </cell>
          <cell r="C22" t="str">
            <v>骑乐马术百信队</v>
          </cell>
          <cell r="D22" t="str">
            <v>宋佩凌</v>
          </cell>
          <cell r="E22" t="str">
            <v>巧克力（百）</v>
          </cell>
        </row>
      </sheetData>
      <sheetData sheetId="2"/>
      <sheetData sheetId="3"/>
      <sheetData sheetId="4">
        <row r="5">
          <cell r="I5" t="str">
            <v>时间：2022/3/27  11:20</v>
          </cell>
        </row>
      </sheetData>
      <sheetData sheetId="5"/>
      <sheetData sheetId="6"/>
      <sheetData sheetId="7">
        <row r="5">
          <cell r="I5" t="str">
            <v>时间：2022/03/27 14:30</v>
          </cell>
        </row>
        <row r="10">
          <cell r="B10">
            <v>104</v>
          </cell>
          <cell r="C10" t="str">
            <v>骑乐马术华侨城队</v>
          </cell>
          <cell r="D10" t="str">
            <v>刘懿彤</v>
          </cell>
          <cell r="E10" t="str">
            <v>北斗星</v>
          </cell>
        </row>
        <row r="11">
          <cell r="B11">
            <v>103</v>
          </cell>
          <cell r="C11" t="str">
            <v>骑乐马术环球港队</v>
          </cell>
          <cell r="D11" t="str">
            <v>汪子娉</v>
          </cell>
          <cell r="E11" t="str">
            <v>白月光</v>
          </cell>
        </row>
        <row r="12">
          <cell r="B12">
            <v>110</v>
          </cell>
          <cell r="C12" t="str">
            <v>骑乐马术环球港队</v>
          </cell>
          <cell r="D12" t="str">
            <v>霍玟滔</v>
          </cell>
          <cell r="E12" t="str">
            <v>巧克力（海）</v>
          </cell>
        </row>
        <row r="13">
          <cell r="B13">
            <v>107</v>
          </cell>
          <cell r="C13" t="str">
            <v>骑乐马术百信队</v>
          </cell>
          <cell r="D13" t="str">
            <v>孔雅葶</v>
          </cell>
          <cell r="E13" t="str">
            <v>好玩</v>
          </cell>
        </row>
        <row r="14">
          <cell r="B14">
            <v>109</v>
          </cell>
          <cell r="C14" t="str">
            <v>骑乐马术悦汇城队</v>
          </cell>
          <cell r="D14" t="str">
            <v>叶天心</v>
          </cell>
          <cell r="E14" t="str">
            <v>奶牛</v>
          </cell>
        </row>
        <row r="15">
          <cell r="B15">
            <v>111</v>
          </cell>
          <cell r="C15" t="str">
            <v>骑乐马术华侨城队</v>
          </cell>
          <cell r="D15" t="str">
            <v>陈靖翘</v>
          </cell>
          <cell r="E15" t="str">
            <v>闪电</v>
          </cell>
        </row>
        <row r="16">
          <cell r="B16">
            <v>102</v>
          </cell>
          <cell r="C16" t="str">
            <v>骑乐马术优托邦队</v>
          </cell>
          <cell r="D16" t="str">
            <v>张宇欣</v>
          </cell>
          <cell r="E16" t="str">
            <v>奥利奥</v>
          </cell>
        </row>
        <row r="17">
          <cell r="B17">
            <v>104</v>
          </cell>
          <cell r="C17" t="str">
            <v>骑乐马术悦汇城队</v>
          </cell>
          <cell r="D17" t="str">
            <v>薛晴</v>
          </cell>
          <cell r="E17" t="str">
            <v>北斗星</v>
          </cell>
        </row>
        <row r="18">
          <cell r="B18">
            <v>112</v>
          </cell>
          <cell r="C18" t="str">
            <v>骑乐马术珠海队</v>
          </cell>
          <cell r="D18" t="str">
            <v>程子懿</v>
          </cell>
          <cell r="E18" t="str">
            <v>小红</v>
          </cell>
        </row>
        <row r="19">
          <cell r="B19">
            <v>113</v>
          </cell>
          <cell r="C19" t="str">
            <v>骑乐马术优托邦队</v>
          </cell>
          <cell r="D19" t="str">
            <v>伍卓妍</v>
          </cell>
          <cell r="E19" t="str">
            <v>雪糕</v>
          </cell>
        </row>
        <row r="20">
          <cell r="B20">
            <v>103</v>
          </cell>
          <cell r="C20" t="str">
            <v>骑乐马术环球港队</v>
          </cell>
          <cell r="D20" t="str">
            <v>叶柏豪</v>
          </cell>
          <cell r="E20" t="str">
            <v>白月光</v>
          </cell>
        </row>
        <row r="21">
          <cell r="B21">
            <v>110</v>
          </cell>
          <cell r="C21" t="str">
            <v>骑乐马术优托邦队</v>
          </cell>
          <cell r="D21" t="str">
            <v>朱立之</v>
          </cell>
          <cell r="E21" t="str">
            <v>巧克力（海）</v>
          </cell>
        </row>
        <row r="22">
          <cell r="B22">
            <v>105</v>
          </cell>
          <cell r="C22" t="str">
            <v>骑乐马术百信队</v>
          </cell>
          <cell r="D22" t="str">
            <v>宋佩凌</v>
          </cell>
          <cell r="E22" t="str">
            <v>大白龙</v>
          </cell>
        </row>
        <row r="23">
          <cell r="B23">
            <v>108</v>
          </cell>
          <cell r="C23" t="str">
            <v>骑乐马术环球港队</v>
          </cell>
          <cell r="D23" t="str">
            <v>林朗轩</v>
          </cell>
          <cell r="E23" t="str">
            <v>可乐</v>
          </cell>
        </row>
        <row r="24">
          <cell r="B24">
            <v>104</v>
          </cell>
          <cell r="C24" t="str">
            <v>骑乐马术百信队</v>
          </cell>
          <cell r="D24" t="str">
            <v>李梓萱</v>
          </cell>
          <cell r="E24" t="str">
            <v>北斗星</v>
          </cell>
        </row>
        <row r="25">
          <cell r="B25">
            <v>107</v>
          </cell>
          <cell r="C25" t="str">
            <v>骑乐马术百信队</v>
          </cell>
          <cell r="D25" t="str">
            <v>林森冉</v>
          </cell>
          <cell r="E25" t="str">
            <v>好玩</v>
          </cell>
        </row>
        <row r="26">
          <cell r="B26">
            <v>109</v>
          </cell>
          <cell r="C26" t="str">
            <v>骑乐马术悦汇城队</v>
          </cell>
          <cell r="D26" t="str">
            <v>张恬</v>
          </cell>
          <cell r="E26" t="str">
            <v>奶牛</v>
          </cell>
        </row>
        <row r="27">
          <cell r="B27">
            <v>111</v>
          </cell>
          <cell r="C27" t="str">
            <v>骑乐马术华侨城队</v>
          </cell>
          <cell r="D27" t="str">
            <v>刘一伊</v>
          </cell>
          <cell r="E27" t="str">
            <v>闪电</v>
          </cell>
        </row>
        <row r="28">
          <cell r="B28">
            <v>102</v>
          </cell>
          <cell r="C28" t="str">
            <v>骑乐马术优托邦队</v>
          </cell>
          <cell r="D28" t="str">
            <v>邓诗琦</v>
          </cell>
          <cell r="E28" t="str">
            <v>奥利奥</v>
          </cell>
        </row>
        <row r="29">
          <cell r="B29">
            <v>103</v>
          </cell>
          <cell r="C29" t="str">
            <v>骑乐马术优托邦队</v>
          </cell>
          <cell r="D29" t="str">
            <v>陈羽希</v>
          </cell>
          <cell r="E29" t="str">
            <v>白月光</v>
          </cell>
        </row>
        <row r="30">
          <cell r="B30">
            <v>110</v>
          </cell>
          <cell r="C30" t="str">
            <v>骑乐马术优托邦队</v>
          </cell>
          <cell r="D30" t="str">
            <v>李潇苒</v>
          </cell>
          <cell r="E30" t="str">
            <v>巧克力（海）</v>
          </cell>
        </row>
        <row r="31">
          <cell r="B31">
            <v>104</v>
          </cell>
          <cell r="C31" t="str">
            <v>骑乐马术华侨城队</v>
          </cell>
          <cell r="D31" t="str">
            <v>张涵茉</v>
          </cell>
          <cell r="E31" t="str">
            <v>北斗星</v>
          </cell>
        </row>
        <row r="32">
          <cell r="B32">
            <v>114</v>
          </cell>
          <cell r="C32" t="str">
            <v>骑乐马术优托邦队</v>
          </cell>
          <cell r="D32" t="str">
            <v>张煜佳</v>
          </cell>
          <cell r="E32" t="str">
            <v>Dior</v>
          </cell>
        </row>
        <row r="33">
          <cell r="B33">
            <v>112</v>
          </cell>
          <cell r="C33" t="str">
            <v>骑乐马术珠海队</v>
          </cell>
          <cell r="D33" t="str">
            <v>吴泽桐</v>
          </cell>
          <cell r="E33" t="str">
            <v>小红</v>
          </cell>
        </row>
        <row r="34">
          <cell r="B34">
            <v>113</v>
          </cell>
          <cell r="C34" t="str">
            <v>骑乐马术优托邦队</v>
          </cell>
          <cell r="D34" t="str">
            <v>袁立承</v>
          </cell>
          <cell r="E34" t="str">
            <v>雪糕</v>
          </cell>
        </row>
        <row r="35">
          <cell r="B35">
            <v>115</v>
          </cell>
          <cell r="C35" t="str">
            <v>骑乐马术百信队</v>
          </cell>
          <cell r="D35" t="str">
            <v>向宝琦</v>
          </cell>
          <cell r="E35" t="str">
            <v>巧克力（百）</v>
          </cell>
        </row>
        <row r="36">
          <cell r="B36">
            <v>102</v>
          </cell>
          <cell r="C36" t="str">
            <v>骑乐马术优托邦队</v>
          </cell>
          <cell r="D36" t="str">
            <v>卢佰泺</v>
          </cell>
          <cell r="E36" t="str">
            <v>奥利奥</v>
          </cell>
        </row>
        <row r="37">
          <cell r="B37">
            <v>105</v>
          </cell>
          <cell r="C37" t="str">
            <v>骑乐马术百信队</v>
          </cell>
          <cell r="D37" t="str">
            <v>吴涛</v>
          </cell>
          <cell r="E37" t="str">
            <v>大白龙</v>
          </cell>
        </row>
        <row r="38">
          <cell r="B38">
            <v>107</v>
          </cell>
          <cell r="C38" t="str">
            <v>骑乐马术百信队</v>
          </cell>
          <cell r="D38" t="str">
            <v>吕贝儿</v>
          </cell>
          <cell r="E38" t="str">
            <v>好玩</v>
          </cell>
        </row>
        <row r="39">
          <cell r="B39">
            <v>104</v>
          </cell>
          <cell r="C39" t="str">
            <v>骑乐马术悦汇城队</v>
          </cell>
          <cell r="D39" t="str">
            <v>徐浩轩</v>
          </cell>
          <cell r="E39" t="str">
            <v>北斗星</v>
          </cell>
        </row>
        <row r="40">
          <cell r="B40">
            <v>103</v>
          </cell>
          <cell r="C40" t="str">
            <v>骑乐马术优托邦队</v>
          </cell>
          <cell r="D40" t="str">
            <v>冯思雅</v>
          </cell>
          <cell r="E40" t="str">
            <v>白月光</v>
          </cell>
        </row>
        <row r="41">
          <cell r="B41">
            <v>110</v>
          </cell>
          <cell r="C41" t="str">
            <v>骑乐马术优托邦队</v>
          </cell>
          <cell r="D41" t="str">
            <v>张雨芊</v>
          </cell>
          <cell r="E41" t="str">
            <v>巧克力（海）</v>
          </cell>
        </row>
        <row r="42">
          <cell r="B42">
            <v>109</v>
          </cell>
          <cell r="C42" t="str">
            <v>骑乐马术悦汇城队</v>
          </cell>
          <cell r="D42" t="str">
            <v>谢骏曦</v>
          </cell>
          <cell r="E42" t="str">
            <v>奶牛</v>
          </cell>
        </row>
        <row r="43">
          <cell r="B43">
            <v>111</v>
          </cell>
          <cell r="C43" t="str">
            <v>骑乐马术华侨城队</v>
          </cell>
          <cell r="D43" t="str">
            <v>欧阳青琳</v>
          </cell>
          <cell r="E43" t="str">
            <v>闪电</v>
          </cell>
        </row>
        <row r="44">
          <cell r="B44">
            <v>108</v>
          </cell>
          <cell r="C44" t="str">
            <v>骑乐马术环球港队</v>
          </cell>
          <cell r="D44" t="str">
            <v>全茗凡</v>
          </cell>
          <cell r="E44" t="str">
            <v>可乐</v>
          </cell>
        </row>
        <row r="45">
          <cell r="B45">
            <v>112</v>
          </cell>
          <cell r="C45" t="str">
            <v>骑乐马术珠海队</v>
          </cell>
          <cell r="D45" t="str">
            <v>吴东林</v>
          </cell>
          <cell r="E45" t="str">
            <v>小红</v>
          </cell>
        </row>
        <row r="46">
          <cell r="B46">
            <v>104</v>
          </cell>
          <cell r="C46" t="str">
            <v>骑乐马术悦汇城队</v>
          </cell>
          <cell r="D46" t="str">
            <v>陈宇轩</v>
          </cell>
          <cell r="E46" t="str">
            <v>北斗星</v>
          </cell>
        </row>
        <row r="47">
          <cell r="B47">
            <v>113</v>
          </cell>
          <cell r="C47" t="str">
            <v>骑乐马术优托邦队</v>
          </cell>
          <cell r="D47" t="str">
            <v>李莎莉雯</v>
          </cell>
          <cell r="E47" t="str">
            <v>雪糕</v>
          </cell>
        </row>
        <row r="48">
          <cell r="B48">
            <v>103</v>
          </cell>
          <cell r="C48" t="str">
            <v>骑乐马术优托邦队</v>
          </cell>
          <cell r="D48" t="str">
            <v>冯薇</v>
          </cell>
          <cell r="E48" t="str">
            <v>白月光</v>
          </cell>
        </row>
        <row r="49">
          <cell r="B49">
            <v>110</v>
          </cell>
          <cell r="C49" t="str">
            <v>骑乐马术优托邦队</v>
          </cell>
          <cell r="D49" t="str">
            <v>官思颖</v>
          </cell>
          <cell r="E49" t="str">
            <v>巧克力（海）</v>
          </cell>
        </row>
        <row r="50">
          <cell r="C50" t="str">
            <v>骑乐马术百信队</v>
          </cell>
          <cell r="D50" t="str">
            <v>阙宇繁</v>
          </cell>
        </row>
        <row r="52">
          <cell r="B52">
            <v>109</v>
          </cell>
          <cell r="C52" t="str">
            <v>骑乐马术悦汇城队</v>
          </cell>
          <cell r="D52" t="str">
            <v>詹枬</v>
          </cell>
          <cell r="E52" t="str">
            <v>奶牛</v>
          </cell>
        </row>
        <row r="53">
          <cell r="B53">
            <v>111</v>
          </cell>
          <cell r="C53" t="str">
            <v>骑乐马术华侨城队</v>
          </cell>
          <cell r="D53" t="str">
            <v>许愿</v>
          </cell>
          <cell r="E53" t="str">
            <v>闪电</v>
          </cell>
        </row>
      </sheetData>
      <sheetData sheetId="8">
        <row r="7">
          <cell r="N7">
            <v>36</v>
          </cell>
          <cell r="O7">
            <v>57.46</v>
          </cell>
        </row>
        <row r="7">
          <cell r="Q7">
            <v>4</v>
          </cell>
          <cell r="R7">
            <v>32</v>
          </cell>
        </row>
        <row r="7">
          <cell r="U7">
            <v>3.46</v>
          </cell>
        </row>
      </sheetData>
      <sheetData sheetId="9"/>
      <sheetData sheetId="10">
        <row r="5">
          <cell r="I5" t="str">
            <v>时间：2022/03/27 17:40</v>
          </cell>
        </row>
      </sheetData>
      <sheetData sheetId="11"/>
      <sheetData sheetId="1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26"/>
  <sheetViews>
    <sheetView tabSelected="1" view="pageBreakPreview" zoomScale="80" zoomScaleNormal="72" zoomScaleSheetLayoutView="80" workbookViewId="0">
      <selection activeCell="A2" sqref="A2:I2"/>
    </sheetView>
  </sheetViews>
  <sheetFormatPr defaultColWidth="13.0833333333333" defaultRowHeight="23.5" customHeight="1"/>
  <cols>
    <col min="1" max="1" width="8.08333333333333" style="60" customWidth="1"/>
    <col min="2" max="2" width="8.58333333333333" style="60" customWidth="1"/>
    <col min="3" max="3" width="18.25" style="61" customWidth="1"/>
    <col min="4" max="4" width="13.5" style="61" customWidth="1"/>
    <col min="5" max="5" width="12.75" style="61" customWidth="1"/>
    <col min="6" max="6" width="12.75" style="62" customWidth="1"/>
    <col min="7" max="7" width="12.75" style="62" hidden="1" customWidth="1"/>
    <col min="8" max="8" width="10.5" style="62" customWidth="1"/>
    <col min="9" max="9" width="14.75" style="60" customWidth="1"/>
    <col min="10" max="16363" width="13.0833333333333" style="60" customWidth="1"/>
    <col min="16364" max="16384" width="13.0833333333333" style="60"/>
  </cols>
  <sheetData>
    <row r="1" ht="72" customHeight="1" spans="1:9">
      <c r="A1" s="63"/>
      <c r="B1" s="63"/>
      <c r="C1" s="63"/>
      <c r="D1" s="63"/>
      <c r="E1" s="63"/>
      <c r="F1" s="63"/>
      <c r="G1" s="63"/>
      <c r="H1" s="63"/>
      <c r="I1" s="63"/>
    </row>
    <row r="2" ht="32.5" customHeight="1" spans="1:9">
      <c r="A2" s="4" t="s">
        <v>0</v>
      </c>
      <c r="B2" s="93"/>
      <c r="C2" s="93"/>
      <c r="D2" s="93"/>
      <c r="E2" s="93"/>
      <c r="F2" s="93"/>
      <c r="G2" s="93"/>
      <c r="H2" s="93"/>
      <c r="I2" s="93"/>
    </row>
    <row r="3" s="57" customFormat="1" ht="33" customHeight="1" spans="1:9">
      <c r="A3" s="66" t="s">
        <v>1</v>
      </c>
      <c r="B3" s="66"/>
      <c r="C3" s="66"/>
      <c r="D3" s="66"/>
      <c r="E3" s="66"/>
      <c r="F3" s="66"/>
      <c r="G3" s="66"/>
      <c r="H3" s="66"/>
      <c r="I3" s="66"/>
    </row>
    <row r="4" ht="21" customHeight="1" spans="1:9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customHeight="1" spans="1:9">
      <c r="A5" s="68" t="s">
        <v>3</v>
      </c>
      <c r="B5" s="69"/>
      <c r="C5" s="69"/>
      <c r="D5" s="69"/>
      <c r="E5" s="69"/>
      <c r="F5" s="69"/>
      <c r="G5" s="69"/>
      <c r="H5" s="70"/>
      <c r="I5" s="70" t="str">
        <f>[1]初三级D出场!I5</f>
        <v>时间：2022/3/27  9:00</v>
      </c>
    </row>
    <row r="6" s="58" customFormat="1" customHeight="1" spans="1:9">
      <c r="A6" s="71" t="s">
        <v>4</v>
      </c>
      <c r="B6" s="72"/>
      <c r="C6" s="72"/>
      <c r="D6" s="72"/>
      <c r="E6" s="72"/>
      <c r="F6" s="72"/>
      <c r="G6" s="72"/>
      <c r="H6" s="73"/>
      <c r="I6" s="88"/>
    </row>
    <row r="7" s="58" customFormat="1" ht="17.15" customHeight="1" spans="1:8">
      <c r="A7" s="74"/>
      <c r="B7" s="75"/>
      <c r="C7" s="75"/>
      <c r="D7" s="75"/>
      <c r="E7" s="75"/>
      <c r="F7" s="76"/>
      <c r="G7" s="76"/>
      <c r="H7" s="77"/>
    </row>
    <row r="8" s="59" customFormat="1" ht="34" customHeight="1" spans="1:9">
      <c r="A8" s="78" t="s">
        <v>5</v>
      </c>
      <c r="B8" s="78" t="s">
        <v>6</v>
      </c>
      <c r="C8" s="79" t="s">
        <v>7</v>
      </c>
      <c r="D8" s="79" t="s">
        <v>8</v>
      </c>
      <c r="E8" s="79" t="s">
        <v>9</v>
      </c>
      <c r="F8" s="80" t="s">
        <v>10</v>
      </c>
      <c r="G8" s="80" t="s">
        <v>11</v>
      </c>
      <c r="H8" s="80" t="s">
        <v>12</v>
      </c>
      <c r="I8" s="78" t="s">
        <v>13</v>
      </c>
    </row>
    <row r="9" ht="30" customHeight="1" spans="1:9">
      <c r="A9" s="81">
        <v>1</v>
      </c>
      <c r="B9" s="82">
        <f>[1]初三级D出场!B12</f>
        <v>114</v>
      </c>
      <c r="C9" s="82" t="str">
        <f>[1]初三级D出场!C12</f>
        <v>骑乐马术优托邦队</v>
      </c>
      <c r="D9" s="82" t="str">
        <f>[1]初三级D出场!D12</f>
        <v>张煜佳</v>
      </c>
      <c r="E9" s="82" t="str">
        <f>[1]初三级D出场!E12</f>
        <v>Dior</v>
      </c>
      <c r="F9" s="83">
        <v>61.5384615384615</v>
      </c>
      <c r="G9" s="83"/>
      <c r="H9" s="83">
        <v>61.5384615384615</v>
      </c>
      <c r="I9" s="90"/>
    </row>
    <row r="10" ht="30" customHeight="1" spans="1:9">
      <c r="A10" s="81">
        <v>2</v>
      </c>
      <c r="B10" s="82">
        <f>[1]初三级D出场!B13</f>
        <v>102</v>
      </c>
      <c r="C10" s="82" t="str">
        <f>[1]初三级D出场!C13</f>
        <v>骑乐马术海逸队</v>
      </c>
      <c r="D10" s="82" t="str">
        <f>[1]初三级D出场!D13</f>
        <v>梁清媛</v>
      </c>
      <c r="E10" s="82" t="str">
        <f>[1]初三级D出场!E13</f>
        <v>奥利奥</v>
      </c>
      <c r="F10" s="83">
        <v>60.7692307692308</v>
      </c>
      <c r="G10" s="83"/>
      <c r="H10" s="83">
        <v>60.7692307692308</v>
      </c>
      <c r="I10" s="90"/>
    </row>
    <row r="11" ht="30" customHeight="1" spans="1:9">
      <c r="A11" s="81">
        <v>3</v>
      </c>
      <c r="B11" s="82">
        <f>[1]初三级D出场!B20</f>
        <v>108</v>
      </c>
      <c r="C11" s="82" t="str">
        <f>[1]初三级D出场!C20</f>
        <v>骑乐马术环球港队</v>
      </c>
      <c r="D11" s="82" t="str">
        <f>[1]初三级D出场!D20</f>
        <v>龙远志</v>
      </c>
      <c r="E11" s="82" t="str">
        <f>[1]初三级D出场!E20</f>
        <v>可乐</v>
      </c>
      <c r="F11" s="83">
        <v>60.384</v>
      </c>
      <c r="G11" s="83"/>
      <c r="H11" s="84">
        <v>60.384</v>
      </c>
      <c r="I11" s="90"/>
    </row>
    <row r="12" ht="30" customHeight="1" spans="1:9">
      <c r="A12" s="81">
        <v>4</v>
      </c>
      <c r="B12" s="82">
        <f>[1]初三级D出场!B19</f>
        <v>111</v>
      </c>
      <c r="C12" s="82" t="str">
        <f>[1]初三级D出场!C19</f>
        <v>骑乐马术华侨城队</v>
      </c>
      <c r="D12" s="82" t="str">
        <f>[1]初三级D出场!D19</f>
        <v>叶柏希</v>
      </c>
      <c r="E12" s="82" t="str">
        <f>[1]初三级D出场!E19</f>
        <v>闪电</v>
      </c>
      <c r="F12" s="83">
        <v>57.3076923076923</v>
      </c>
      <c r="G12" s="83"/>
      <c r="H12" s="83">
        <v>57.3076923076923</v>
      </c>
      <c r="I12" s="90"/>
    </row>
    <row r="13" ht="30" customHeight="1" spans="1:9">
      <c r="A13" s="81">
        <v>5</v>
      </c>
      <c r="B13" s="82">
        <f>[1]初三级D出场!B10</f>
        <v>108</v>
      </c>
      <c r="C13" s="82" t="str">
        <f>[1]初三级D出场!C10</f>
        <v>骑乐马术环球港队</v>
      </c>
      <c r="D13" s="82" t="str">
        <f>[1]初三级D出场!D10</f>
        <v>龙品良</v>
      </c>
      <c r="E13" s="82" t="str">
        <f>[1]初三级D出场!E10</f>
        <v>可乐</v>
      </c>
      <c r="F13" s="83">
        <v>56.9230769230769</v>
      </c>
      <c r="G13" s="83"/>
      <c r="H13" s="83">
        <v>56.9230769230769</v>
      </c>
      <c r="I13" s="90" t="s">
        <v>14</v>
      </c>
    </row>
    <row r="14" ht="30" customHeight="1" spans="1:9">
      <c r="A14" s="81">
        <v>6</v>
      </c>
      <c r="B14" s="82">
        <f>[1]初三级D出场!B21</f>
        <v>113</v>
      </c>
      <c r="C14" s="82" t="str">
        <f>[1]初三级D出场!C21</f>
        <v>骑乐马术优托邦队</v>
      </c>
      <c r="D14" s="82" t="str">
        <f>[1]初三级D出场!D21</f>
        <v>陈羽希</v>
      </c>
      <c r="E14" s="82" t="str">
        <f>[1]初三级D出场!E21</f>
        <v>雪糕</v>
      </c>
      <c r="F14" s="83">
        <v>56.9230769230769</v>
      </c>
      <c r="G14" s="83"/>
      <c r="H14" s="84">
        <v>56.9230769230769</v>
      </c>
      <c r="I14" s="90" t="s">
        <v>15</v>
      </c>
    </row>
    <row r="15" ht="30" customHeight="1" spans="1:9">
      <c r="A15" s="81">
        <v>7</v>
      </c>
      <c r="B15" s="82">
        <f>[1]初三级D出场!B11</f>
        <v>113</v>
      </c>
      <c r="C15" s="82" t="str">
        <f>[1]初三级D出场!C11</f>
        <v>骑乐马术优托邦队</v>
      </c>
      <c r="D15" s="82" t="str">
        <f>[1]初三级D出场!D11</f>
        <v>伍卓妍</v>
      </c>
      <c r="E15" s="82" t="str">
        <f>[1]初三级D出场!E11</f>
        <v>雪糕</v>
      </c>
      <c r="F15" s="83">
        <v>55.7692307692308</v>
      </c>
      <c r="G15" s="83"/>
      <c r="H15" s="83">
        <v>55.7692307692308</v>
      </c>
      <c r="I15" s="90"/>
    </row>
    <row r="16" ht="30" customHeight="1" spans="1:9">
      <c r="A16" s="81">
        <v>8</v>
      </c>
      <c r="B16" s="82">
        <f>[1]初三级D出场!B16</f>
        <v>104</v>
      </c>
      <c r="C16" s="82" t="str">
        <f>[1]初三级D出场!C16</f>
        <v>骑乐马术优托邦队</v>
      </c>
      <c r="D16" s="82" t="str">
        <f>[1]初三级D出场!D16</f>
        <v>冯思雅</v>
      </c>
      <c r="E16" s="82" t="str">
        <f>[1]初三级D出场!E16</f>
        <v>北斗星</v>
      </c>
      <c r="F16" s="83">
        <v>55.3846153846154</v>
      </c>
      <c r="G16" s="83"/>
      <c r="H16" s="83">
        <v>55.3846153846154</v>
      </c>
      <c r="I16" s="90"/>
    </row>
    <row r="17" ht="30" customHeight="1" spans="1:9">
      <c r="A17" s="81">
        <v>9</v>
      </c>
      <c r="B17" s="82">
        <f>[1]初三级D出场!B14</f>
        <v>103</v>
      </c>
      <c r="C17" s="82" t="str">
        <f>[1]初三级D出场!C14</f>
        <v>骑乐马术环球港队</v>
      </c>
      <c r="D17" s="82" t="str">
        <f>[1]初三级D出场!D14</f>
        <v>邓景轩</v>
      </c>
      <c r="E17" s="82" t="str">
        <f>[1]初三级D出场!E14</f>
        <v>白月光</v>
      </c>
      <c r="F17" s="83">
        <v>55</v>
      </c>
      <c r="G17" s="83"/>
      <c r="H17" s="83">
        <v>55</v>
      </c>
      <c r="I17" s="90"/>
    </row>
    <row r="18" ht="30" customHeight="1" spans="1:9">
      <c r="A18" s="81">
        <v>10</v>
      </c>
      <c r="B18" s="82">
        <f>[1]初三级D出场!B15</f>
        <v>115</v>
      </c>
      <c r="C18" s="82" t="str">
        <f>[1]初三级D出场!C15</f>
        <v>骑乐马术百信队</v>
      </c>
      <c r="D18" s="82" t="str">
        <f>[1]初三级D出场!D15</f>
        <v>林森冉</v>
      </c>
      <c r="E18" s="82" t="str">
        <f>[1]初三级D出场!E15</f>
        <v>巧克力（百）</v>
      </c>
      <c r="F18" s="83">
        <v>51.9230769230769</v>
      </c>
      <c r="G18" s="83"/>
      <c r="H18" s="83">
        <v>51.9230769230769</v>
      </c>
      <c r="I18" s="90"/>
    </row>
    <row r="19" ht="30" customHeight="1" spans="1:9">
      <c r="A19" s="81">
        <v>11</v>
      </c>
      <c r="B19" s="82">
        <f>[1]初三级D出场!B9</f>
        <v>115</v>
      </c>
      <c r="C19" s="82" t="str">
        <f>[1]初三级D出场!C9</f>
        <v>骑乐马术百信队</v>
      </c>
      <c r="D19" s="82" t="str">
        <f>[1]初三级D出场!D9</f>
        <v>吴涛</v>
      </c>
      <c r="E19" s="82" t="str">
        <f>[1]初三级D出场!E9</f>
        <v>巧克力（百）</v>
      </c>
      <c r="F19" s="83">
        <v>51.5384615384615</v>
      </c>
      <c r="G19" s="83"/>
      <c r="H19" s="83">
        <v>51.5384615384615</v>
      </c>
      <c r="I19" s="90"/>
    </row>
    <row r="20" ht="30" customHeight="1" spans="1:9">
      <c r="A20" s="81">
        <v>12</v>
      </c>
      <c r="B20" s="82">
        <f>[1]初三级D出场!B22</f>
        <v>115</v>
      </c>
      <c r="C20" s="82" t="str">
        <f>[1]初三级D出场!C22</f>
        <v>骑乐马术百信队</v>
      </c>
      <c r="D20" s="82" t="str">
        <f>[1]初三级D出场!D22</f>
        <v>宋佩凌</v>
      </c>
      <c r="E20" s="82" t="str">
        <f>[1]初三级D出场!E22</f>
        <v>巧克力（百）</v>
      </c>
      <c r="F20" s="83">
        <v>48.4615384615385</v>
      </c>
      <c r="G20" s="83"/>
      <c r="H20" s="84">
        <v>48.4615384615385</v>
      </c>
      <c r="I20" s="90"/>
    </row>
    <row r="21" ht="30" customHeight="1" spans="1:9">
      <c r="A21" s="81">
        <v>13</v>
      </c>
      <c r="B21" s="82">
        <f>[1]初三级D出场!B18</f>
        <v>110</v>
      </c>
      <c r="C21" s="82" t="str">
        <f>[1]初三级D出场!C18</f>
        <v>骑乐马术优托邦队</v>
      </c>
      <c r="D21" s="82" t="str">
        <f>[1]初三级D出场!D18</f>
        <v>张雨芊</v>
      </c>
      <c r="E21" s="82" t="str">
        <f>[1]初三级D出场!E18</f>
        <v>巧克力（海）</v>
      </c>
      <c r="F21" s="83">
        <v>45.3846153846154</v>
      </c>
      <c r="G21" s="83"/>
      <c r="H21" s="83">
        <v>45.3846153846154</v>
      </c>
      <c r="I21" s="90"/>
    </row>
    <row r="22" ht="30" customHeight="1" spans="1:9">
      <c r="A22" s="85" t="s">
        <v>16</v>
      </c>
      <c r="B22" s="82">
        <f>[1]初三级D出场!B17</f>
        <v>107</v>
      </c>
      <c r="C22" s="82" t="str">
        <f>[1]初三级D出场!C17</f>
        <v>骑乐马术百信队</v>
      </c>
      <c r="D22" s="82" t="str">
        <f>[1]初三级D出场!D17</f>
        <v>阙宇繁</v>
      </c>
      <c r="E22" s="82" t="str">
        <f>[1]初三级D出场!E17</f>
        <v>好玩</v>
      </c>
      <c r="F22" s="83" t="s">
        <v>16</v>
      </c>
      <c r="G22" s="83"/>
      <c r="H22" s="83" t="s">
        <v>17</v>
      </c>
      <c r="I22" s="90"/>
    </row>
    <row r="23" customHeight="1" spans="1:9">
      <c r="A23" s="86" t="s">
        <v>18</v>
      </c>
      <c r="B23" s="86"/>
      <c r="C23" s="86"/>
      <c r="D23" s="87">
        <f ca="1">NOW()</f>
        <v>44677.4416087963</v>
      </c>
      <c r="E23" s="87"/>
      <c r="I23" s="91"/>
    </row>
    <row r="24" customHeight="1" spans="6:10">
      <c r="F24" s="35" t="s">
        <v>19</v>
      </c>
      <c r="G24" s="60"/>
      <c r="H24" s="60"/>
      <c r="I24" s="92"/>
      <c r="J24" s="62"/>
    </row>
    <row r="25" ht="37.5" customHeight="1" spans="7:9">
      <c r="G25" s="60"/>
      <c r="I25" s="62"/>
    </row>
    <row r="26" customHeight="1" spans="9:9">
      <c r="I26" s="62"/>
    </row>
  </sheetData>
  <autoFilter ref="A8:I24">
    <extLst/>
  </autoFilter>
  <mergeCells count="6">
    <mergeCell ref="A1:I1"/>
    <mergeCell ref="A2:I2"/>
    <mergeCell ref="A3:I3"/>
    <mergeCell ref="A4:I4"/>
    <mergeCell ref="A23:C23"/>
    <mergeCell ref="D23:E23"/>
  </mergeCells>
  <conditionalFormatting sqref="I24:I26">
    <cfRule type="duplicateValues" dxfId="0" priority="1"/>
    <cfRule type="duplicateValues" dxfId="0" priority="2"/>
  </conditionalFormatting>
  <conditionalFormatting sqref="H23 H2:H8 H27:H1048576">
    <cfRule type="duplicateValues" dxfId="0" priority="3"/>
    <cfRule type="duplicateValues" dxfId="0" priority="4"/>
  </conditionalFormatting>
  <printOptions horizontalCentered="1"/>
  <pageMargins left="0.275590551181102" right="0.15748031496063" top="0.511811023622047" bottom="0.669291338582677" header="0.31496062992126" footer="0.275590551181102"/>
  <pageSetup paperSize="9" scale="85" orientation="portrait"/>
  <headerFooter>
    <oddFooter>&amp;C第 &amp;P 页，共 &amp;N 页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C000"/>
  </sheetPr>
  <dimension ref="A1:J22"/>
  <sheetViews>
    <sheetView view="pageBreakPreview" zoomScale="80" zoomScaleNormal="72" zoomScaleSheetLayoutView="80" workbookViewId="0">
      <selection activeCell="O13" sqref="O13"/>
    </sheetView>
  </sheetViews>
  <sheetFormatPr defaultColWidth="13.0833333333333" defaultRowHeight="23.5" customHeight="1"/>
  <cols>
    <col min="1" max="1" width="8.08333333333333" style="60" customWidth="1"/>
    <col min="2" max="2" width="8.58333333333333" style="60" customWidth="1"/>
    <col min="3" max="3" width="18.25" style="61" customWidth="1"/>
    <col min="4" max="4" width="13.5" style="61" customWidth="1"/>
    <col min="5" max="5" width="12.75" style="61" customWidth="1"/>
    <col min="6" max="6" width="12.75" style="62" customWidth="1"/>
    <col min="7" max="7" width="12.75" style="62" hidden="1" customWidth="1"/>
    <col min="8" max="8" width="10.5" style="62" customWidth="1"/>
    <col min="9" max="9" width="22.5" style="60" customWidth="1"/>
    <col min="10" max="16363" width="13.0833333333333" style="60" customWidth="1"/>
    <col min="16364" max="16384" width="13.0833333333333" style="60"/>
  </cols>
  <sheetData>
    <row r="1" ht="72" customHeight="1" spans="1:9">
      <c r="A1" s="63"/>
      <c r="B1" s="63"/>
      <c r="C1" s="63"/>
      <c r="D1" s="63"/>
      <c r="E1" s="63"/>
      <c r="F1" s="63"/>
      <c r="G1" s="63"/>
      <c r="H1" s="63"/>
      <c r="I1" s="63"/>
    </row>
    <row r="2" ht="32.5" customHeight="1" spans="1:9">
      <c r="A2" s="4" t="s">
        <v>20</v>
      </c>
      <c r="B2" s="64"/>
      <c r="C2" s="64"/>
      <c r="D2" s="64"/>
      <c r="E2" s="64"/>
      <c r="F2" s="64"/>
      <c r="G2" s="65"/>
      <c r="H2" s="65"/>
      <c r="I2" s="64"/>
    </row>
    <row r="3" s="57" customFormat="1" ht="33" customHeight="1" spans="1:9">
      <c r="A3" s="66" t="s">
        <v>1</v>
      </c>
      <c r="B3" s="66"/>
      <c r="C3" s="66"/>
      <c r="D3" s="66"/>
      <c r="E3" s="66"/>
      <c r="F3" s="66"/>
      <c r="G3" s="66"/>
      <c r="H3" s="66"/>
      <c r="I3" s="66"/>
    </row>
    <row r="4" ht="21" customHeight="1" spans="1:9">
      <c r="A4" s="67" t="s">
        <v>2</v>
      </c>
      <c r="B4" s="67"/>
      <c r="C4" s="67"/>
      <c r="D4" s="67"/>
      <c r="E4" s="67"/>
      <c r="F4" s="67"/>
      <c r="G4" s="67"/>
      <c r="H4" s="67"/>
      <c r="I4" s="67"/>
    </row>
    <row r="5" customHeight="1" spans="1:9">
      <c r="A5" s="68" t="s">
        <v>21</v>
      </c>
      <c r="B5" s="69"/>
      <c r="C5" s="69"/>
      <c r="D5" s="69"/>
      <c r="E5" s="69"/>
      <c r="F5" s="69"/>
      <c r="G5" s="69"/>
      <c r="H5" s="70"/>
      <c r="I5" s="70" t="str">
        <f>[1]初二级D出场!I5</f>
        <v>时间：2022/3/27  11:20</v>
      </c>
    </row>
    <row r="6" s="58" customFormat="1" customHeight="1" spans="1:9">
      <c r="A6" s="71" t="s">
        <v>22</v>
      </c>
      <c r="B6" s="72"/>
      <c r="C6" s="72"/>
      <c r="D6" s="72"/>
      <c r="E6" s="72"/>
      <c r="F6" s="72"/>
      <c r="G6" s="72"/>
      <c r="H6" s="73"/>
      <c r="I6" s="88"/>
    </row>
    <row r="7" s="58" customFormat="1" ht="17.15" customHeight="1" spans="1:8">
      <c r="A7" s="74"/>
      <c r="B7" s="75"/>
      <c r="C7" s="75"/>
      <c r="D7" s="75"/>
      <c r="E7" s="75"/>
      <c r="F7" s="76"/>
      <c r="G7" s="76"/>
      <c r="H7" s="77"/>
    </row>
    <row r="8" s="59" customFormat="1" ht="34" customHeight="1" spans="1:9">
      <c r="A8" s="78" t="s">
        <v>5</v>
      </c>
      <c r="B8" s="78" t="s">
        <v>6</v>
      </c>
      <c r="C8" s="79" t="s">
        <v>7</v>
      </c>
      <c r="D8" s="79" t="s">
        <v>8</v>
      </c>
      <c r="E8" s="79" t="s">
        <v>9</v>
      </c>
      <c r="F8" s="80" t="s">
        <v>10</v>
      </c>
      <c r="G8" s="80" t="s">
        <v>11</v>
      </c>
      <c r="H8" s="80" t="s">
        <v>12</v>
      </c>
      <c r="I8" s="78" t="s">
        <v>13</v>
      </c>
    </row>
    <row r="9" ht="30" customHeight="1" spans="1:9">
      <c r="A9" s="81">
        <v>1</v>
      </c>
      <c r="B9" s="82">
        <v>106</v>
      </c>
      <c r="C9" s="82" t="s">
        <v>23</v>
      </c>
      <c r="D9" s="82" t="s">
        <v>24</v>
      </c>
      <c r="E9" s="82" t="s">
        <v>25</v>
      </c>
      <c r="F9" s="83">
        <v>59.0625</v>
      </c>
      <c r="G9" s="83"/>
      <c r="H9" s="84">
        <v>59.0625</v>
      </c>
      <c r="I9" s="89" t="s">
        <v>26</v>
      </c>
    </row>
    <row r="10" ht="30" customHeight="1" spans="1:9">
      <c r="A10" s="81">
        <v>2</v>
      </c>
      <c r="B10" s="82">
        <v>114</v>
      </c>
      <c r="C10" s="82" t="s">
        <v>27</v>
      </c>
      <c r="D10" s="82" t="s">
        <v>28</v>
      </c>
      <c r="E10" s="82" t="s">
        <v>29</v>
      </c>
      <c r="F10" s="83">
        <v>59.0625</v>
      </c>
      <c r="G10" s="83"/>
      <c r="H10" s="84">
        <v>59.0625</v>
      </c>
      <c r="I10" s="89" t="s">
        <v>26</v>
      </c>
    </row>
    <row r="11" ht="30" customHeight="1" spans="1:9">
      <c r="A11" s="81">
        <v>3</v>
      </c>
      <c r="B11" s="82">
        <v>106</v>
      </c>
      <c r="C11" s="82" t="s">
        <v>23</v>
      </c>
      <c r="D11" s="82" t="s">
        <v>30</v>
      </c>
      <c r="E11" s="82" t="s">
        <v>25</v>
      </c>
      <c r="F11" s="83">
        <v>58.75</v>
      </c>
      <c r="G11" s="83"/>
      <c r="H11" s="83">
        <v>58.75</v>
      </c>
      <c r="I11" s="90"/>
    </row>
    <row r="12" ht="30" customHeight="1" spans="1:9">
      <c r="A12" s="81">
        <v>4</v>
      </c>
      <c r="B12" s="82">
        <v>114</v>
      </c>
      <c r="C12" s="82" t="s">
        <v>31</v>
      </c>
      <c r="D12" s="82" t="s">
        <v>32</v>
      </c>
      <c r="E12" s="82" t="s">
        <v>29</v>
      </c>
      <c r="F12" s="83">
        <v>57.8125</v>
      </c>
      <c r="G12" s="83"/>
      <c r="H12" s="83">
        <v>57.8125</v>
      </c>
      <c r="I12" s="90"/>
    </row>
    <row r="13" ht="30" customHeight="1" spans="1:9">
      <c r="A13" s="81">
        <v>5</v>
      </c>
      <c r="B13" s="82">
        <v>106</v>
      </c>
      <c r="C13" s="82" t="s">
        <v>23</v>
      </c>
      <c r="D13" s="82" t="s">
        <v>33</v>
      </c>
      <c r="E13" s="82" t="s">
        <v>25</v>
      </c>
      <c r="F13" s="83">
        <v>57.5</v>
      </c>
      <c r="G13" s="83"/>
      <c r="H13" s="83">
        <v>57.5</v>
      </c>
      <c r="I13" s="90" t="s">
        <v>34</v>
      </c>
    </row>
    <row r="14" ht="30" customHeight="1" spans="1:9">
      <c r="A14" s="81">
        <v>6</v>
      </c>
      <c r="B14" s="82">
        <v>106</v>
      </c>
      <c r="C14" s="82" t="s">
        <v>23</v>
      </c>
      <c r="D14" s="82" t="s">
        <v>35</v>
      </c>
      <c r="E14" s="82" t="s">
        <v>25</v>
      </c>
      <c r="F14" s="83">
        <v>57.5</v>
      </c>
      <c r="G14" s="83"/>
      <c r="H14" s="84">
        <v>57.5</v>
      </c>
      <c r="I14" s="90" t="s">
        <v>36</v>
      </c>
    </row>
    <row r="15" ht="30" customHeight="1" spans="1:9">
      <c r="A15" s="81">
        <v>7</v>
      </c>
      <c r="B15" s="82">
        <v>106</v>
      </c>
      <c r="C15" s="82" t="s">
        <v>23</v>
      </c>
      <c r="D15" s="82" t="s">
        <v>37</v>
      </c>
      <c r="E15" s="82" t="s">
        <v>25</v>
      </c>
      <c r="F15" s="83">
        <v>57.1875</v>
      </c>
      <c r="G15" s="83"/>
      <c r="H15" s="83">
        <v>57.1875</v>
      </c>
      <c r="I15" s="90"/>
    </row>
    <row r="16" ht="30" customHeight="1" spans="1:9">
      <c r="A16" s="81">
        <v>8</v>
      </c>
      <c r="B16" s="82">
        <v>102</v>
      </c>
      <c r="C16" s="82" t="s">
        <v>38</v>
      </c>
      <c r="D16" s="82" t="s">
        <v>39</v>
      </c>
      <c r="E16" s="82" t="s">
        <v>40</v>
      </c>
      <c r="F16" s="83">
        <v>56.5625</v>
      </c>
      <c r="G16" s="83"/>
      <c r="H16" s="83">
        <v>56.5625</v>
      </c>
      <c r="I16" s="90" t="s">
        <v>34</v>
      </c>
    </row>
    <row r="17" ht="30" customHeight="1" spans="1:9">
      <c r="A17" s="81">
        <v>9</v>
      </c>
      <c r="B17" s="82">
        <v>105</v>
      </c>
      <c r="C17" s="82" t="s">
        <v>23</v>
      </c>
      <c r="D17" s="82" t="s">
        <v>41</v>
      </c>
      <c r="E17" s="82" t="s">
        <v>42</v>
      </c>
      <c r="F17" s="83">
        <v>56.5625</v>
      </c>
      <c r="G17" s="83"/>
      <c r="H17" s="83">
        <v>56.5625</v>
      </c>
      <c r="I17" s="90" t="s">
        <v>14</v>
      </c>
    </row>
    <row r="18" ht="30" customHeight="1" spans="1:9">
      <c r="A18" s="85" t="s">
        <v>16</v>
      </c>
      <c r="B18" s="82">
        <v>108</v>
      </c>
      <c r="C18" s="82" t="s">
        <v>31</v>
      </c>
      <c r="D18" s="82" t="s">
        <v>43</v>
      </c>
      <c r="E18" s="82" t="s">
        <v>44</v>
      </c>
      <c r="F18" s="83" t="s">
        <v>16</v>
      </c>
      <c r="G18" s="83"/>
      <c r="H18" s="83" t="s">
        <v>17</v>
      </c>
      <c r="I18" s="90"/>
    </row>
    <row r="19" customHeight="1" spans="1:9">
      <c r="A19" s="86" t="s">
        <v>18</v>
      </c>
      <c r="B19" s="86"/>
      <c r="C19" s="86"/>
      <c r="D19" s="87">
        <f ca="1">NOW()</f>
        <v>44677.4416087963</v>
      </c>
      <c r="E19" s="87"/>
      <c r="I19" s="91"/>
    </row>
    <row r="20" customHeight="1" spans="6:10">
      <c r="F20" s="35" t="s">
        <v>19</v>
      </c>
      <c r="G20" s="60"/>
      <c r="H20" s="60"/>
      <c r="I20" s="92"/>
      <c r="J20" s="62"/>
    </row>
    <row r="21" ht="37.5" customHeight="1" spans="7:9">
      <c r="G21" s="60"/>
      <c r="I21" s="62"/>
    </row>
    <row r="22" customHeight="1" spans="9:9">
      <c r="I22" s="62"/>
    </row>
  </sheetData>
  <autoFilter ref="A8:I20">
    <extLst/>
  </autoFilter>
  <mergeCells count="6">
    <mergeCell ref="A1:I1"/>
    <mergeCell ref="A2:I2"/>
    <mergeCell ref="A3:I3"/>
    <mergeCell ref="A4:I4"/>
    <mergeCell ref="A19:C19"/>
    <mergeCell ref="D19:E19"/>
  </mergeCells>
  <conditionalFormatting sqref="I20:I22">
    <cfRule type="duplicateValues" dxfId="0" priority="1"/>
    <cfRule type="duplicateValues" dxfId="0" priority="2"/>
  </conditionalFormatting>
  <conditionalFormatting sqref="H19 H2:H8 H23:H1048576">
    <cfRule type="duplicateValues" dxfId="0" priority="3"/>
    <cfRule type="duplicateValues" dxfId="0" priority="4"/>
  </conditionalFormatting>
  <printOptions horizontalCentered="1"/>
  <pageMargins left="0.275590551181102" right="0.15748031496063" top="0.511811023622047" bottom="0.669291338582677" header="0.31496062992126" footer="0.275590551181102"/>
  <pageSetup paperSize="9" scale="85" orientation="portrait"/>
  <headerFooter>
    <oddFooter>&amp;C第 &amp;P 页，共 &amp;N 页</oddFooter>
  </headerFooter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L57"/>
  <sheetViews>
    <sheetView view="pageBreakPreview" zoomScale="90" zoomScaleNormal="89" zoomScaleSheetLayoutView="90" topLeftCell="A27" workbookViewId="0">
      <selection activeCell="Q9" sqref="Q9"/>
    </sheetView>
  </sheetViews>
  <sheetFormatPr defaultColWidth="10" defaultRowHeight="14.25"/>
  <cols>
    <col min="1" max="2" width="7" style="1" customWidth="1"/>
    <col min="3" max="3" width="16.5" style="1" customWidth="1"/>
    <col min="4" max="4" width="12.8333333333333" style="1" customWidth="1"/>
    <col min="5" max="5" width="13.5833333333333" style="1" customWidth="1"/>
    <col min="6" max="6" width="6.75" style="1" customWidth="1"/>
    <col min="7" max="7" width="7.83333333333333" style="1" customWidth="1"/>
    <col min="8" max="8" width="7.58333333333333" style="1" customWidth="1"/>
    <col min="9" max="9" width="8.75" style="1" customWidth="1"/>
    <col min="10" max="10" width="6.33333333333333" style="2" customWidth="1"/>
    <col min="11" max="11" width="7" style="1" customWidth="1"/>
    <col min="12" max="12" width="9.66666666666667" style="1" customWidth="1"/>
    <col min="13" max="16384" width="10" style="1"/>
  </cols>
  <sheetData>
    <row r="1" ht="89.25" customHeight="1" spans="1:12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ht="29" customHeight="1" spans="1:12">
      <c r="A2" s="4" t="s">
        <v>45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</row>
    <row r="3" ht="35.25" customHeight="1" spans="1:12">
      <c r="A3" s="5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</row>
    <row r="5" ht="16.5" spans="1:12">
      <c r="A5" s="54" t="s">
        <v>47</v>
      </c>
      <c r="B5" s="8"/>
      <c r="C5" s="8"/>
      <c r="D5" s="8"/>
      <c r="J5" s="36"/>
      <c r="K5" s="37"/>
      <c r="L5" s="38" t="str">
        <f>[1]地杆出场顺序!I5</f>
        <v>时间：2022/03/27 14:30</v>
      </c>
    </row>
    <row r="6" ht="15" spans="10:12">
      <c r="J6" s="39"/>
      <c r="K6" s="40"/>
      <c r="L6" s="38"/>
    </row>
    <row r="7" spans="1:12">
      <c r="A7" s="9"/>
      <c r="B7" s="9"/>
      <c r="C7" s="9"/>
      <c r="D7" s="9"/>
      <c r="E7" s="9"/>
      <c r="F7" s="9"/>
      <c r="G7" s="9"/>
      <c r="H7" s="9"/>
      <c r="I7" s="9"/>
      <c r="J7" s="41"/>
      <c r="K7" s="42"/>
      <c r="L7" s="9"/>
    </row>
    <row r="8" ht="15.75" customHeight="1" spans="1:12">
      <c r="A8" s="10" t="s">
        <v>5</v>
      </c>
      <c r="B8" s="10" t="s">
        <v>6</v>
      </c>
      <c r="C8" s="10" t="s">
        <v>48</v>
      </c>
      <c r="D8" s="10" t="s">
        <v>49</v>
      </c>
      <c r="E8" s="10" t="s">
        <v>50</v>
      </c>
      <c r="F8" s="10" t="s">
        <v>51</v>
      </c>
      <c r="G8" s="10" t="s">
        <v>52</v>
      </c>
      <c r="H8" s="11" t="s">
        <v>53</v>
      </c>
      <c r="I8" s="12"/>
      <c r="J8" s="43" t="s">
        <v>54</v>
      </c>
      <c r="K8" s="44" t="s">
        <v>55</v>
      </c>
      <c r="L8" s="45" t="s">
        <v>56</v>
      </c>
    </row>
    <row r="9" ht="13.5" spans="1:12">
      <c r="A9" s="13"/>
      <c r="B9" s="13"/>
      <c r="C9" s="13"/>
      <c r="D9" s="13"/>
      <c r="E9" s="13"/>
      <c r="F9" s="13"/>
      <c r="G9" s="13"/>
      <c r="H9" s="14" t="s">
        <v>57</v>
      </c>
      <c r="I9" s="14" t="s">
        <v>58</v>
      </c>
      <c r="J9" s="46" t="s">
        <v>59</v>
      </c>
      <c r="K9" s="47"/>
      <c r="L9" s="45"/>
    </row>
    <row r="10" ht="21.5" customHeight="1" spans="1:12">
      <c r="A10" s="15">
        <v>1</v>
      </c>
      <c r="B10" s="13">
        <f>[1]地杆出场顺序!B19</f>
        <v>113</v>
      </c>
      <c r="C10" s="13" t="str">
        <f>[1]地杆出场顺序!C19</f>
        <v>骑乐马术优托邦队</v>
      </c>
      <c r="D10" s="13" t="str">
        <f>[1]地杆出场顺序!D19</f>
        <v>伍卓妍</v>
      </c>
      <c r="E10" s="13" t="str">
        <f>[1]地杆出场顺序!E19</f>
        <v>雪糕</v>
      </c>
      <c r="F10" s="55">
        <v>36</v>
      </c>
      <c r="G10" s="55">
        <v>53.71</v>
      </c>
      <c r="H10" s="55">
        <v>0</v>
      </c>
      <c r="I10" s="55">
        <v>0</v>
      </c>
      <c r="J10" s="48">
        <v>0.289999999999999</v>
      </c>
      <c r="K10" s="49">
        <v>36</v>
      </c>
      <c r="L10" s="50"/>
    </row>
    <row r="11" ht="21.5" customHeight="1" spans="1:12">
      <c r="A11" s="15">
        <v>2</v>
      </c>
      <c r="B11" s="13">
        <f>[1]地杆出场顺序!B10</f>
        <v>104</v>
      </c>
      <c r="C11" s="13" t="str">
        <f>[1]地杆出场顺序!C10</f>
        <v>骑乐马术华侨城队</v>
      </c>
      <c r="D11" s="13" t="str">
        <f>[1]地杆出场顺序!D10</f>
        <v>刘懿彤</v>
      </c>
      <c r="E11" s="13" t="str">
        <f>[1]地杆出场顺序!E10</f>
        <v>北斗星</v>
      </c>
      <c r="F11" s="55">
        <v>36</v>
      </c>
      <c r="G11" s="55">
        <v>53.22</v>
      </c>
      <c r="H11" s="55">
        <v>0</v>
      </c>
      <c r="I11" s="55">
        <v>0</v>
      </c>
      <c r="J11" s="48">
        <v>0.780000000000001</v>
      </c>
      <c r="K11" s="49">
        <v>36</v>
      </c>
      <c r="L11" s="50"/>
    </row>
    <row r="12" ht="21.5" customHeight="1" spans="1:12">
      <c r="A12" s="15">
        <v>3</v>
      </c>
      <c r="B12" s="13">
        <f>[1]地杆出场顺序!B39</f>
        <v>104</v>
      </c>
      <c r="C12" s="13" t="str">
        <f>[1]地杆出场顺序!C39</f>
        <v>骑乐马术悦汇城队</v>
      </c>
      <c r="D12" s="13" t="str">
        <f>[1]地杆出场顺序!D39</f>
        <v>徐浩轩</v>
      </c>
      <c r="E12" s="13" t="str">
        <f>[1]地杆出场顺序!E39</f>
        <v>北斗星</v>
      </c>
      <c r="F12" s="55">
        <v>36</v>
      </c>
      <c r="G12" s="55">
        <v>53.03</v>
      </c>
      <c r="H12" s="55">
        <v>0</v>
      </c>
      <c r="I12" s="55">
        <v>0</v>
      </c>
      <c r="J12" s="48">
        <v>0.969999999999999</v>
      </c>
      <c r="K12" s="49">
        <v>36</v>
      </c>
      <c r="L12" s="50"/>
    </row>
    <row r="13" ht="21.5" customHeight="1" spans="1:12">
      <c r="A13" s="15">
        <v>4</v>
      </c>
      <c r="B13" s="13">
        <f>[1]地杆出场顺序!B49</f>
        <v>110</v>
      </c>
      <c r="C13" s="13" t="str">
        <f>[1]地杆出场顺序!C49</f>
        <v>骑乐马术优托邦队</v>
      </c>
      <c r="D13" s="13" t="str">
        <f>[1]地杆出场顺序!D49</f>
        <v>官思颖</v>
      </c>
      <c r="E13" s="13" t="str">
        <f>[1]地杆出场顺序!E49</f>
        <v>巧克力（海）</v>
      </c>
      <c r="F13" s="55">
        <v>36</v>
      </c>
      <c r="G13" s="55">
        <v>52.88</v>
      </c>
      <c r="H13" s="55">
        <v>0</v>
      </c>
      <c r="I13" s="55">
        <v>0</v>
      </c>
      <c r="J13" s="48">
        <v>1.12</v>
      </c>
      <c r="K13" s="49">
        <v>36</v>
      </c>
      <c r="L13" s="50"/>
    </row>
    <row r="14" ht="21.5" customHeight="1" spans="1:12">
      <c r="A14" s="15">
        <v>5</v>
      </c>
      <c r="B14" s="13">
        <f>[1]地杆出场顺序!B41</f>
        <v>110</v>
      </c>
      <c r="C14" s="13" t="str">
        <f>[1]地杆出场顺序!C41</f>
        <v>骑乐马术优托邦队</v>
      </c>
      <c r="D14" s="13" t="str">
        <f>[1]地杆出场顺序!D41</f>
        <v>张雨芊</v>
      </c>
      <c r="E14" s="13" t="str">
        <f>[1]地杆出场顺序!E41</f>
        <v>巧克力（海）</v>
      </c>
      <c r="F14" s="55">
        <v>36</v>
      </c>
      <c r="G14" s="55">
        <v>52.65</v>
      </c>
      <c r="H14" s="55">
        <v>0</v>
      </c>
      <c r="I14" s="55">
        <v>0</v>
      </c>
      <c r="J14" s="48">
        <v>1.35</v>
      </c>
      <c r="K14" s="49">
        <v>36</v>
      </c>
      <c r="L14" s="50"/>
    </row>
    <row r="15" ht="21.5" customHeight="1" spans="1:12">
      <c r="A15" s="15">
        <v>6</v>
      </c>
      <c r="B15" s="13">
        <f>[1]地杆出场顺序!B26</f>
        <v>109</v>
      </c>
      <c r="C15" s="13" t="str">
        <f>[1]地杆出场顺序!C26</f>
        <v>骑乐马术悦汇城队</v>
      </c>
      <c r="D15" s="13" t="str">
        <f>[1]地杆出场顺序!D26</f>
        <v>张恬</v>
      </c>
      <c r="E15" s="13" t="str">
        <f>[1]地杆出场顺序!E26</f>
        <v>奶牛</v>
      </c>
      <c r="F15" s="55">
        <v>36</v>
      </c>
      <c r="G15" s="55">
        <v>52.03</v>
      </c>
      <c r="H15" s="55">
        <v>0</v>
      </c>
      <c r="I15" s="55">
        <v>0</v>
      </c>
      <c r="J15" s="48">
        <v>1.97</v>
      </c>
      <c r="K15" s="49">
        <v>36</v>
      </c>
      <c r="L15" s="50"/>
    </row>
    <row r="16" ht="21.5" customHeight="1" spans="1:12">
      <c r="A16" s="15">
        <v>7</v>
      </c>
      <c r="B16" s="13">
        <f>[1]地杆出场顺序!B40</f>
        <v>103</v>
      </c>
      <c r="C16" s="13" t="str">
        <f>[1]地杆出场顺序!C40</f>
        <v>骑乐马术优托邦队</v>
      </c>
      <c r="D16" s="13" t="str">
        <f>[1]地杆出场顺序!D40</f>
        <v>冯思雅</v>
      </c>
      <c r="E16" s="13" t="str">
        <f>[1]地杆出场顺序!E40</f>
        <v>白月光</v>
      </c>
      <c r="F16" s="55">
        <v>36</v>
      </c>
      <c r="G16" s="55">
        <v>51.37</v>
      </c>
      <c r="H16" s="55">
        <v>0</v>
      </c>
      <c r="I16" s="55">
        <v>0</v>
      </c>
      <c r="J16" s="48">
        <v>2.63</v>
      </c>
      <c r="K16" s="49">
        <v>36</v>
      </c>
      <c r="L16" s="50"/>
    </row>
    <row r="17" ht="21.5" customHeight="1" spans="1:12">
      <c r="A17" s="15">
        <v>8</v>
      </c>
      <c r="B17" s="13">
        <f>[1]地杆出场顺序!B42</f>
        <v>109</v>
      </c>
      <c r="C17" s="13" t="str">
        <f>[1]地杆出场顺序!C42</f>
        <v>骑乐马术悦汇城队</v>
      </c>
      <c r="D17" s="13" t="str">
        <f>[1]地杆出场顺序!D42</f>
        <v>谢骏曦</v>
      </c>
      <c r="E17" s="13" t="str">
        <f>[1]地杆出场顺序!E42</f>
        <v>奶牛</v>
      </c>
      <c r="F17" s="55">
        <v>36</v>
      </c>
      <c r="G17" s="55">
        <v>50.6</v>
      </c>
      <c r="H17" s="55">
        <v>0</v>
      </c>
      <c r="I17" s="55">
        <v>0</v>
      </c>
      <c r="J17" s="48">
        <v>3.4</v>
      </c>
      <c r="K17" s="49">
        <v>36</v>
      </c>
      <c r="L17" s="50"/>
    </row>
    <row r="18" ht="21.5" customHeight="1" spans="1:12">
      <c r="A18" s="15">
        <v>9</v>
      </c>
      <c r="B18" s="13">
        <f>[1]地杆出场顺序!B48</f>
        <v>103</v>
      </c>
      <c r="C18" s="13" t="str">
        <f>[1]地杆出场顺序!C48</f>
        <v>骑乐马术优托邦队</v>
      </c>
      <c r="D18" s="13" t="str">
        <f>[1]地杆出场顺序!D48</f>
        <v>冯薇</v>
      </c>
      <c r="E18" s="13" t="str">
        <f>[1]地杆出场顺序!E48</f>
        <v>白月光</v>
      </c>
      <c r="F18" s="55">
        <v>36</v>
      </c>
      <c r="G18" s="55">
        <v>47.47</v>
      </c>
      <c r="H18" s="55">
        <v>0</v>
      </c>
      <c r="I18" s="55">
        <v>0</v>
      </c>
      <c r="J18" s="48">
        <v>6.53</v>
      </c>
      <c r="K18" s="49">
        <v>36</v>
      </c>
      <c r="L18" s="50"/>
    </row>
    <row r="19" ht="21.5" customHeight="1" spans="1:12">
      <c r="A19" s="15">
        <v>10</v>
      </c>
      <c r="B19" s="13">
        <f>[1]地杆出场顺序!B31</f>
        <v>104</v>
      </c>
      <c r="C19" s="13" t="str">
        <f>[1]地杆出场顺序!C31</f>
        <v>骑乐马术华侨城队</v>
      </c>
      <c r="D19" s="13" t="str">
        <f>[1]地杆出场顺序!D31</f>
        <v>张涵茉</v>
      </c>
      <c r="E19" s="13" t="str">
        <f>[1]地杆出场顺序!E31</f>
        <v>北斗星</v>
      </c>
      <c r="F19" s="55">
        <v>36</v>
      </c>
      <c r="G19" s="55">
        <v>47.19</v>
      </c>
      <c r="H19" s="55">
        <v>0</v>
      </c>
      <c r="I19" s="55">
        <v>0</v>
      </c>
      <c r="J19" s="48">
        <v>6.81</v>
      </c>
      <c r="K19" s="49">
        <v>36</v>
      </c>
      <c r="L19" s="50"/>
    </row>
    <row r="20" ht="21.5" customHeight="1" spans="1:12">
      <c r="A20" s="15">
        <v>11</v>
      </c>
      <c r="B20" s="13">
        <f>[1]地杆出场顺序!B12</f>
        <v>110</v>
      </c>
      <c r="C20" s="13" t="str">
        <f>[1]地杆出场顺序!C12</f>
        <v>骑乐马术环球港队</v>
      </c>
      <c r="D20" s="13" t="str">
        <f>[1]地杆出场顺序!D12</f>
        <v>霍玟滔</v>
      </c>
      <c r="E20" s="13" t="str">
        <f>[1]地杆出场顺序!E12</f>
        <v>巧克力（海）</v>
      </c>
      <c r="F20" s="55">
        <v>36</v>
      </c>
      <c r="G20" s="55">
        <v>44.44</v>
      </c>
      <c r="H20" s="55">
        <v>0</v>
      </c>
      <c r="I20" s="55">
        <v>0</v>
      </c>
      <c r="J20" s="48">
        <v>9.56</v>
      </c>
      <c r="K20" s="49">
        <v>36</v>
      </c>
      <c r="L20" s="50"/>
    </row>
    <row r="21" ht="21.5" customHeight="1" spans="1:12">
      <c r="A21" s="15">
        <v>12</v>
      </c>
      <c r="B21" s="13">
        <f>[1]地杆出场顺序!B23</f>
        <v>108</v>
      </c>
      <c r="C21" s="13" t="str">
        <f>[1]地杆出场顺序!C23</f>
        <v>骑乐马术环球港队</v>
      </c>
      <c r="D21" s="13" t="str">
        <f>[1]地杆出场顺序!D23</f>
        <v>林朗轩</v>
      </c>
      <c r="E21" s="13" t="str">
        <f>[1]地杆出场顺序!E23</f>
        <v>可乐</v>
      </c>
      <c r="F21" s="55">
        <v>36</v>
      </c>
      <c r="G21" s="55">
        <v>56.37</v>
      </c>
      <c r="H21" s="55">
        <v>0</v>
      </c>
      <c r="I21" s="55">
        <v>3</v>
      </c>
      <c r="J21" s="48">
        <v>2.37</v>
      </c>
      <c r="K21" s="49">
        <v>33</v>
      </c>
      <c r="L21" s="50"/>
    </row>
    <row r="22" ht="21.5" customHeight="1" spans="1:12">
      <c r="A22" s="15">
        <v>13</v>
      </c>
      <c r="B22" s="13">
        <f>[1]地杆出场顺序!B11</f>
        <v>103</v>
      </c>
      <c r="C22" s="13" t="str">
        <f>[1]地杆出场顺序!C11</f>
        <v>骑乐马术环球港队</v>
      </c>
      <c r="D22" s="13" t="str">
        <f>[1]地杆出场顺序!D11</f>
        <v>汪子娉</v>
      </c>
      <c r="E22" s="13" t="str">
        <f>[1]地杆出场顺序!E11</f>
        <v>白月光</v>
      </c>
      <c r="F22" s="55">
        <f>[1]地杆记录表!N7</f>
        <v>36</v>
      </c>
      <c r="G22" s="55">
        <f>[1]地杆记录表!O7</f>
        <v>57.46</v>
      </c>
      <c r="H22" s="55">
        <f>[1]地杆记录表!P7</f>
        <v>0</v>
      </c>
      <c r="I22" s="55">
        <f>[1]地杆记录表!Q7</f>
        <v>4</v>
      </c>
      <c r="J22" s="48">
        <f>[1]地杆记录表!U7</f>
        <v>3.46</v>
      </c>
      <c r="K22" s="49">
        <f>[1]地杆记录表!R7</f>
        <v>32</v>
      </c>
      <c r="L22" s="50"/>
    </row>
    <row r="23" ht="21.5" customHeight="1" spans="1:12">
      <c r="A23" s="15">
        <v>14</v>
      </c>
      <c r="B23" s="13">
        <f>[1]地杆出场顺序!B21</f>
        <v>110</v>
      </c>
      <c r="C23" s="13" t="str">
        <f>[1]地杆出场顺序!C21</f>
        <v>骑乐马术优托邦队</v>
      </c>
      <c r="D23" s="13" t="str">
        <f>[1]地杆出场顺序!D21</f>
        <v>朱立之</v>
      </c>
      <c r="E23" s="13" t="str">
        <f>[1]地杆出场顺序!E21</f>
        <v>巧克力（海）</v>
      </c>
      <c r="F23" s="55">
        <v>36</v>
      </c>
      <c r="G23" s="55">
        <v>57.69</v>
      </c>
      <c r="H23" s="55">
        <v>0</v>
      </c>
      <c r="I23" s="55">
        <v>4</v>
      </c>
      <c r="J23" s="48">
        <v>3.69</v>
      </c>
      <c r="K23" s="49">
        <v>32</v>
      </c>
      <c r="L23" s="50"/>
    </row>
    <row r="24" ht="21.5" customHeight="1" spans="1:12">
      <c r="A24" s="15">
        <v>15</v>
      </c>
      <c r="B24" s="13">
        <f>[1]地杆出场顺序!B52</f>
        <v>109</v>
      </c>
      <c r="C24" s="13" t="str">
        <f>[1]地杆出场顺序!C52</f>
        <v>骑乐马术悦汇城队</v>
      </c>
      <c r="D24" s="13" t="str">
        <f>[1]地杆出场顺序!D52</f>
        <v>詹枬</v>
      </c>
      <c r="E24" s="13" t="str">
        <f>[1]地杆出场顺序!E52</f>
        <v>奶牛</v>
      </c>
      <c r="F24" s="55">
        <v>36</v>
      </c>
      <c r="G24" s="55">
        <v>58.44</v>
      </c>
      <c r="H24" s="55">
        <v>0</v>
      </c>
      <c r="I24" s="55">
        <v>5</v>
      </c>
      <c r="J24" s="48">
        <v>4.44</v>
      </c>
      <c r="K24" s="49">
        <v>31</v>
      </c>
      <c r="L24" s="50"/>
    </row>
    <row r="25" ht="21.5" customHeight="1" spans="1:12">
      <c r="A25" s="15">
        <v>16</v>
      </c>
      <c r="B25" s="13">
        <f>[1]地杆出场顺序!B29</f>
        <v>103</v>
      </c>
      <c r="C25" s="13" t="str">
        <f>[1]地杆出场顺序!C29</f>
        <v>骑乐马术优托邦队</v>
      </c>
      <c r="D25" s="13" t="str">
        <f>[1]地杆出场顺序!D29</f>
        <v>陈羽希</v>
      </c>
      <c r="E25" s="13" t="str">
        <f>[1]地杆出场顺序!E29</f>
        <v>白月光</v>
      </c>
      <c r="F25" s="55">
        <v>36</v>
      </c>
      <c r="G25" s="55">
        <v>58.6</v>
      </c>
      <c r="H25" s="55">
        <v>0</v>
      </c>
      <c r="I25" s="55">
        <v>5</v>
      </c>
      <c r="J25" s="48">
        <v>4.6</v>
      </c>
      <c r="K25" s="49">
        <v>31</v>
      </c>
      <c r="L25" s="50"/>
    </row>
    <row r="26" ht="21.5" customHeight="1" spans="1:12">
      <c r="A26" s="15">
        <v>17</v>
      </c>
      <c r="B26" s="13">
        <f>[1]地杆出场顺序!B30</f>
        <v>110</v>
      </c>
      <c r="C26" s="13" t="str">
        <f>[1]地杆出场顺序!C30</f>
        <v>骑乐马术优托邦队</v>
      </c>
      <c r="D26" s="13" t="str">
        <f>[1]地杆出场顺序!D30</f>
        <v>李潇苒</v>
      </c>
      <c r="E26" s="13" t="str">
        <f>[1]地杆出场顺序!E30</f>
        <v>巧克力（海）</v>
      </c>
      <c r="F26" s="55">
        <v>36</v>
      </c>
      <c r="G26" s="55">
        <v>59.12</v>
      </c>
      <c r="H26" s="55">
        <v>0</v>
      </c>
      <c r="I26" s="55">
        <v>6</v>
      </c>
      <c r="J26" s="48">
        <v>5.12</v>
      </c>
      <c r="K26" s="49">
        <v>30</v>
      </c>
      <c r="L26" s="50"/>
    </row>
    <row r="27" ht="21.5" customHeight="1" spans="1:12">
      <c r="A27" s="15">
        <v>18</v>
      </c>
      <c r="B27" s="13">
        <f>[1]地杆出场顺序!B45</f>
        <v>112</v>
      </c>
      <c r="C27" s="13" t="str">
        <f>[1]地杆出场顺序!C45</f>
        <v>骑乐马术珠海队</v>
      </c>
      <c r="D27" s="13" t="str">
        <f>[1]地杆出场顺序!D45</f>
        <v>吴东林</v>
      </c>
      <c r="E27" s="13" t="str">
        <f>[1]地杆出场顺序!E45</f>
        <v>小红</v>
      </c>
      <c r="F27" s="55">
        <v>36</v>
      </c>
      <c r="G27" s="55">
        <v>59.53</v>
      </c>
      <c r="H27" s="55">
        <v>0</v>
      </c>
      <c r="I27" s="55">
        <v>6</v>
      </c>
      <c r="J27" s="48">
        <v>5.53</v>
      </c>
      <c r="K27" s="49">
        <v>30</v>
      </c>
      <c r="L27" s="50"/>
    </row>
    <row r="28" ht="21.5" customHeight="1" spans="1:12">
      <c r="A28" s="15">
        <v>19</v>
      </c>
      <c r="B28" s="13">
        <f>[1]地杆出场顺序!B43</f>
        <v>111</v>
      </c>
      <c r="C28" s="13" t="str">
        <f>[1]地杆出场顺序!C43</f>
        <v>骑乐马术华侨城队</v>
      </c>
      <c r="D28" s="13" t="str">
        <f>[1]地杆出场顺序!D43</f>
        <v>欧阳青琳</v>
      </c>
      <c r="E28" s="13" t="str">
        <f>[1]地杆出场顺序!E43</f>
        <v>闪电</v>
      </c>
      <c r="F28" s="55">
        <v>36</v>
      </c>
      <c r="G28" s="55">
        <v>59.68</v>
      </c>
      <c r="H28" s="55">
        <v>0</v>
      </c>
      <c r="I28" s="55">
        <v>6</v>
      </c>
      <c r="J28" s="48">
        <v>5.68</v>
      </c>
      <c r="K28" s="49">
        <v>30</v>
      </c>
      <c r="L28" s="50"/>
    </row>
    <row r="29" ht="21.5" customHeight="1" spans="1:12">
      <c r="A29" s="15">
        <v>20</v>
      </c>
      <c r="B29" s="13">
        <f>[1]地杆出场顺序!B47</f>
        <v>113</v>
      </c>
      <c r="C29" s="13" t="str">
        <f>[1]地杆出场顺序!C47</f>
        <v>骑乐马术优托邦队</v>
      </c>
      <c r="D29" s="13" t="str">
        <f>[1]地杆出场顺序!D47</f>
        <v>李莎莉雯</v>
      </c>
      <c r="E29" s="13" t="str">
        <f>[1]地杆出场顺序!E47</f>
        <v>雪糕</v>
      </c>
      <c r="F29" s="55">
        <v>29</v>
      </c>
      <c r="G29" s="55">
        <v>40.22</v>
      </c>
      <c r="H29" s="55">
        <v>0</v>
      </c>
      <c r="I29" s="55">
        <v>0</v>
      </c>
      <c r="J29" s="48">
        <v>13.78</v>
      </c>
      <c r="K29" s="49">
        <v>29</v>
      </c>
      <c r="L29" s="50"/>
    </row>
    <row r="30" ht="21.5" customHeight="1" spans="1:12">
      <c r="A30" s="15">
        <v>21</v>
      </c>
      <c r="B30" s="13">
        <f>[1]地杆出场顺序!B24</f>
        <v>104</v>
      </c>
      <c r="C30" s="13" t="str">
        <f>[1]地杆出场顺序!C24</f>
        <v>骑乐马术百信队</v>
      </c>
      <c r="D30" s="13" t="str">
        <f>[1]地杆出场顺序!D24</f>
        <v>李梓萱</v>
      </c>
      <c r="E30" s="13" t="str">
        <f>[1]地杆出场顺序!E24</f>
        <v>北斗星</v>
      </c>
      <c r="F30" s="55">
        <v>36</v>
      </c>
      <c r="G30" s="55">
        <v>61.59</v>
      </c>
      <c r="H30" s="55">
        <v>0</v>
      </c>
      <c r="I30" s="55">
        <v>8</v>
      </c>
      <c r="J30" s="48">
        <v>7.59</v>
      </c>
      <c r="K30" s="49">
        <v>28</v>
      </c>
      <c r="L30" s="50"/>
    </row>
    <row r="31" ht="21.5" customHeight="1" spans="1:12">
      <c r="A31" s="15">
        <v>22</v>
      </c>
      <c r="B31" s="13">
        <v>104</v>
      </c>
      <c r="C31" s="13" t="s">
        <v>60</v>
      </c>
      <c r="D31" s="13" t="s">
        <v>61</v>
      </c>
      <c r="E31" s="13" t="s">
        <v>62</v>
      </c>
      <c r="F31" s="55">
        <v>36</v>
      </c>
      <c r="G31" s="55">
        <v>62.81</v>
      </c>
      <c r="H31" s="55">
        <v>0</v>
      </c>
      <c r="I31" s="55">
        <v>9</v>
      </c>
      <c r="J31" s="48">
        <v>8.81</v>
      </c>
      <c r="K31" s="49">
        <v>27</v>
      </c>
      <c r="L31" s="50"/>
    </row>
    <row r="32" ht="21.5" customHeight="1" spans="1:12">
      <c r="A32" s="15">
        <v>23</v>
      </c>
      <c r="B32" s="13">
        <f>[1]地杆出场顺序!B14</f>
        <v>109</v>
      </c>
      <c r="C32" s="13" t="str">
        <f>[1]地杆出场顺序!C14</f>
        <v>骑乐马术悦汇城队</v>
      </c>
      <c r="D32" s="13" t="str">
        <f>[1]地杆出场顺序!D14</f>
        <v>叶天心</v>
      </c>
      <c r="E32" s="13" t="str">
        <f>[1]地杆出场顺序!E14</f>
        <v>奶牛</v>
      </c>
      <c r="F32" s="55">
        <v>36</v>
      </c>
      <c r="G32" s="55">
        <v>64.4</v>
      </c>
      <c r="H32" s="55">
        <v>0</v>
      </c>
      <c r="I32" s="55">
        <v>11</v>
      </c>
      <c r="J32" s="48">
        <v>10.4</v>
      </c>
      <c r="K32" s="49">
        <v>25</v>
      </c>
      <c r="L32" s="50"/>
    </row>
    <row r="33" ht="21.5" customHeight="1" spans="1:12">
      <c r="A33" s="15">
        <v>24</v>
      </c>
      <c r="B33" s="13">
        <f>[1]地杆出场顺序!B28</f>
        <v>102</v>
      </c>
      <c r="C33" s="13" t="str">
        <f>[1]地杆出场顺序!C28</f>
        <v>骑乐马术优托邦队</v>
      </c>
      <c r="D33" s="13" t="str">
        <f>[1]地杆出场顺序!D28</f>
        <v>邓诗琦</v>
      </c>
      <c r="E33" s="13" t="str">
        <f>[1]地杆出场顺序!E28</f>
        <v>奥利奥</v>
      </c>
      <c r="F33" s="55">
        <v>36</v>
      </c>
      <c r="G33" s="55">
        <v>64.97</v>
      </c>
      <c r="H33" s="55">
        <v>0</v>
      </c>
      <c r="I33" s="55">
        <v>11</v>
      </c>
      <c r="J33" s="48">
        <v>10.97</v>
      </c>
      <c r="K33" s="49">
        <v>25</v>
      </c>
      <c r="L33" s="50"/>
    </row>
    <row r="34" ht="21.5" customHeight="1" spans="1:12">
      <c r="A34" s="15">
        <v>25</v>
      </c>
      <c r="B34" s="13">
        <f>[1]地杆出场顺序!B16</f>
        <v>102</v>
      </c>
      <c r="C34" s="13" t="str">
        <f>[1]地杆出场顺序!C16</f>
        <v>骑乐马术优托邦队</v>
      </c>
      <c r="D34" s="13" t="str">
        <f>[1]地杆出场顺序!D16</f>
        <v>张宇欣</v>
      </c>
      <c r="E34" s="13" t="str">
        <f>[1]地杆出场顺序!E16</f>
        <v>奥利奥</v>
      </c>
      <c r="F34" s="55">
        <v>36</v>
      </c>
      <c r="G34" s="55">
        <v>65.71</v>
      </c>
      <c r="H34" s="55">
        <v>0</v>
      </c>
      <c r="I34" s="55">
        <v>12</v>
      </c>
      <c r="J34" s="48">
        <v>11.71</v>
      </c>
      <c r="K34" s="49">
        <v>24</v>
      </c>
      <c r="L34" s="50"/>
    </row>
    <row r="35" ht="21.5" customHeight="1" spans="1:12">
      <c r="A35" s="15">
        <v>26</v>
      </c>
      <c r="B35" s="13">
        <f>[1]地杆出场顺序!B22</f>
        <v>105</v>
      </c>
      <c r="C35" s="13" t="str">
        <f>[1]地杆出场顺序!C22</f>
        <v>骑乐马术百信队</v>
      </c>
      <c r="D35" s="13" t="str">
        <f>[1]地杆出场顺序!D22</f>
        <v>宋佩凌</v>
      </c>
      <c r="E35" s="13" t="str">
        <f>[1]地杆出场顺序!E22</f>
        <v>大白龙</v>
      </c>
      <c r="F35" s="55">
        <v>36</v>
      </c>
      <c r="G35" s="55">
        <v>66.94</v>
      </c>
      <c r="H35" s="55">
        <v>0</v>
      </c>
      <c r="I35" s="55">
        <v>13</v>
      </c>
      <c r="J35" s="48">
        <v>12.94</v>
      </c>
      <c r="K35" s="49">
        <v>23</v>
      </c>
      <c r="L35" s="50"/>
    </row>
    <row r="36" ht="21.5" customHeight="1" spans="1:12">
      <c r="A36" s="15">
        <v>27</v>
      </c>
      <c r="B36" s="13">
        <f>[1]地杆出场顺序!B17</f>
        <v>104</v>
      </c>
      <c r="C36" s="13" t="str">
        <f>[1]地杆出场顺序!C17</f>
        <v>骑乐马术悦汇城队</v>
      </c>
      <c r="D36" s="13" t="str">
        <f>[1]地杆出场顺序!D17</f>
        <v>薛晴</v>
      </c>
      <c r="E36" s="13" t="str">
        <f>[1]地杆出场顺序!E17</f>
        <v>北斗星</v>
      </c>
      <c r="F36" s="55">
        <v>34</v>
      </c>
      <c r="G36" s="55">
        <v>65.63</v>
      </c>
      <c r="H36" s="55">
        <v>0</v>
      </c>
      <c r="I36" s="55">
        <v>12</v>
      </c>
      <c r="J36" s="48">
        <v>11.63</v>
      </c>
      <c r="K36" s="49">
        <v>22</v>
      </c>
      <c r="L36" s="50"/>
    </row>
    <row r="37" ht="21.5" customHeight="1" spans="1:12">
      <c r="A37" s="15">
        <v>28</v>
      </c>
      <c r="B37" s="13">
        <f>[1]地杆出场顺序!B46</f>
        <v>104</v>
      </c>
      <c r="C37" s="13" t="str">
        <f>[1]地杆出场顺序!C46</f>
        <v>骑乐马术悦汇城队</v>
      </c>
      <c r="D37" s="13" t="str">
        <f>[1]地杆出场顺序!D46</f>
        <v>陈宇轩</v>
      </c>
      <c r="E37" s="13" t="str">
        <f>[1]地杆出场顺序!E46</f>
        <v>北斗星</v>
      </c>
      <c r="F37" s="55">
        <v>35</v>
      </c>
      <c r="G37" s="55">
        <v>66.62</v>
      </c>
      <c r="H37" s="55">
        <v>0</v>
      </c>
      <c r="I37" s="55">
        <v>13</v>
      </c>
      <c r="J37" s="48">
        <v>12.62</v>
      </c>
      <c r="K37" s="49">
        <v>22</v>
      </c>
      <c r="L37" s="50"/>
    </row>
    <row r="38" ht="21.5" customHeight="1" spans="1:12">
      <c r="A38" s="15">
        <v>29</v>
      </c>
      <c r="B38" s="13">
        <v>109</v>
      </c>
      <c r="C38" s="13" t="str">
        <f>[1]地杆出场顺序!C50</f>
        <v>骑乐马术百信队</v>
      </c>
      <c r="D38" s="13" t="str">
        <f>[1]地杆出场顺序!D50</f>
        <v>阙宇繁</v>
      </c>
      <c r="E38" s="13" t="s">
        <v>63</v>
      </c>
      <c r="F38" s="55">
        <v>32</v>
      </c>
      <c r="G38" s="55">
        <v>64.22</v>
      </c>
      <c r="H38" s="55">
        <v>0</v>
      </c>
      <c r="I38" s="55">
        <v>11</v>
      </c>
      <c r="J38" s="48">
        <v>10.22</v>
      </c>
      <c r="K38" s="49">
        <v>21</v>
      </c>
      <c r="L38" s="50"/>
    </row>
    <row r="39" ht="21.5" customHeight="1" spans="1:12">
      <c r="A39" s="15">
        <v>30</v>
      </c>
      <c r="B39" s="13">
        <f>[1]地杆出场顺序!B20</f>
        <v>103</v>
      </c>
      <c r="C39" s="13" t="str">
        <f>[1]地杆出场顺序!C20</f>
        <v>骑乐马术环球港队</v>
      </c>
      <c r="D39" s="13" t="str">
        <f>[1]地杆出场顺序!D20</f>
        <v>叶柏豪</v>
      </c>
      <c r="E39" s="13" t="str">
        <f>[1]地杆出场顺序!E20</f>
        <v>白月光</v>
      </c>
      <c r="F39" s="55">
        <v>36</v>
      </c>
      <c r="G39" s="55">
        <v>68.19</v>
      </c>
      <c r="H39" s="55">
        <v>0</v>
      </c>
      <c r="I39" s="55">
        <v>15</v>
      </c>
      <c r="J39" s="48">
        <v>14.19</v>
      </c>
      <c r="K39" s="49">
        <v>21</v>
      </c>
      <c r="L39" s="50"/>
    </row>
    <row r="40" ht="21.5" customHeight="1" spans="1:12">
      <c r="A40" s="15">
        <v>31</v>
      </c>
      <c r="B40" s="13">
        <f>[1]地杆出场顺序!B36</f>
        <v>102</v>
      </c>
      <c r="C40" s="13" t="str">
        <f>[1]地杆出场顺序!C36</f>
        <v>骑乐马术优托邦队</v>
      </c>
      <c r="D40" s="13" t="str">
        <f>[1]地杆出场顺序!D36</f>
        <v>卢佰泺</v>
      </c>
      <c r="E40" s="13" t="str">
        <f>[1]地杆出场顺序!E36</f>
        <v>奥利奥</v>
      </c>
      <c r="F40" s="55">
        <v>29</v>
      </c>
      <c r="G40" s="55">
        <v>64.62</v>
      </c>
      <c r="H40" s="55">
        <v>0</v>
      </c>
      <c r="I40" s="55">
        <v>11</v>
      </c>
      <c r="J40" s="48">
        <v>10.62</v>
      </c>
      <c r="K40" s="49">
        <v>18</v>
      </c>
      <c r="L40" s="50"/>
    </row>
    <row r="41" ht="21.5" customHeight="1" spans="1:12">
      <c r="A41" s="15">
        <v>32</v>
      </c>
      <c r="B41" s="13">
        <f>[1]地杆出场顺序!B34</f>
        <v>113</v>
      </c>
      <c r="C41" s="13" t="str">
        <f>[1]地杆出场顺序!C34</f>
        <v>骑乐马术优托邦队</v>
      </c>
      <c r="D41" s="13" t="str">
        <f>[1]地杆出场顺序!D34</f>
        <v>袁立承</v>
      </c>
      <c r="E41" s="13" t="str">
        <f>[1]地杆出场顺序!E34</f>
        <v>雪糕</v>
      </c>
      <c r="F41" s="55">
        <v>36</v>
      </c>
      <c r="G41" s="55">
        <v>73.22</v>
      </c>
      <c r="H41" s="55">
        <v>4</v>
      </c>
      <c r="I41" s="55">
        <v>20</v>
      </c>
      <c r="J41" s="48">
        <v>19.22</v>
      </c>
      <c r="K41" s="49">
        <v>12</v>
      </c>
      <c r="L41" s="50"/>
    </row>
    <row r="42" ht="21.5" customHeight="1" spans="1:12">
      <c r="A42" s="15">
        <v>33</v>
      </c>
      <c r="B42" s="13">
        <f>[1]地杆出场顺序!B27</f>
        <v>111</v>
      </c>
      <c r="C42" s="13" t="str">
        <f>[1]地杆出场顺序!C27</f>
        <v>骑乐马术华侨城队</v>
      </c>
      <c r="D42" s="13" t="str">
        <f>[1]地杆出场顺序!D27</f>
        <v>刘一伊</v>
      </c>
      <c r="E42" s="13" t="str">
        <f>[1]地杆出场顺序!E27</f>
        <v>闪电</v>
      </c>
      <c r="F42" s="55">
        <v>36</v>
      </c>
      <c r="G42" s="55">
        <v>82.44</v>
      </c>
      <c r="H42" s="55">
        <v>0</v>
      </c>
      <c r="I42" s="55">
        <v>29</v>
      </c>
      <c r="J42" s="48">
        <v>28.44</v>
      </c>
      <c r="K42" s="49">
        <v>7</v>
      </c>
      <c r="L42" s="50"/>
    </row>
    <row r="43" ht="21.5" customHeight="1" spans="1:12">
      <c r="A43" s="15">
        <v>34</v>
      </c>
      <c r="B43" s="13">
        <f>[1]地杆出场顺序!B33</f>
        <v>112</v>
      </c>
      <c r="C43" s="13" t="str">
        <f>[1]地杆出场顺序!C33</f>
        <v>骑乐马术珠海队</v>
      </c>
      <c r="D43" s="13" t="str">
        <f>[1]地杆出场顺序!D33</f>
        <v>吴泽桐</v>
      </c>
      <c r="E43" s="13" t="str">
        <f>[1]地杆出场顺序!E33</f>
        <v>小红</v>
      </c>
      <c r="F43" s="55">
        <v>35</v>
      </c>
      <c r="G43" s="55">
        <v>99.84</v>
      </c>
      <c r="H43" s="55">
        <v>4</v>
      </c>
      <c r="I43" s="55">
        <v>46</v>
      </c>
      <c r="J43" s="48">
        <v>45.84</v>
      </c>
      <c r="K43" s="49">
        <v>-15</v>
      </c>
      <c r="L43" s="50"/>
    </row>
    <row r="44" ht="21.5" customHeight="1" spans="1:12">
      <c r="A44" s="15" t="s">
        <v>16</v>
      </c>
      <c r="B44" s="13">
        <f>[1]地杆出场顺序!B13</f>
        <v>107</v>
      </c>
      <c r="C44" s="13" t="str">
        <f>[1]地杆出场顺序!C13</f>
        <v>骑乐马术百信队</v>
      </c>
      <c r="D44" s="13" t="str">
        <f>[1]地杆出场顺序!D13</f>
        <v>孔雅葶</v>
      </c>
      <c r="E44" s="13" t="str">
        <f>[1]地杆出场顺序!E13</f>
        <v>好玩</v>
      </c>
      <c r="F44" s="55" t="s">
        <v>16</v>
      </c>
      <c r="G44" s="55" t="s">
        <v>16</v>
      </c>
      <c r="H44" s="55" t="s">
        <v>16</v>
      </c>
      <c r="I44" s="55" t="s">
        <v>16</v>
      </c>
      <c r="J44" s="56" t="s">
        <v>16</v>
      </c>
      <c r="K44" s="49" t="s">
        <v>17</v>
      </c>
      <c r="L44" s="50"/>
    </row>
    <row r="45" ht="21.5" customHeight="1" spans="1:12">
      <c r="A45" s="15" t="s">
        <v>16</v>
      </c>
      <c r="B45" s="13">
        <f>[1]地杆出场顺序!B15</f>
        <v>111</v>
      </c>
      <c r="C45" s="13" t="str">
        <f>[1]地杆出场顺序!C15</f>
        <v>骑乐马术华侨城队</v>
      </c>
      <c r="D45" s="13" t="str">
        <f>[1]地杆出场顺序!D15</f>
        <v>陈靖翘</v>
      </c>
      <c r="E45" s="13" t="str">
        <f>[1]地杆出场顺序!E15</f>
        <v>闪电</v>
      </c>
      <c r="F45" s="55" t="s">
        <v>16</v>
      </c>
      <c r="G45" s="55" t="s">
        <v>16</v>
      </c>
      <c r="H45" s="55" t="s">
        <v>16</v>
      </c>
      <c r="I45" s="55" t="s">
        <v>16</v>
      </c>
      <c r="J45" s="56" t="s">
        <v>16</v>
      </c>
      <c r="K45" s="49" t="s">
        <v>17</v>
      </c>
      <c r="L45" s="50"/>
    </row>
    <row r="46" ht="21.5" customHeight="1" spans="1:12">
      <c r="A46" s="15" t="s">
        <v>16</v>
      </c>
      <c r="B46" s="13">
        <f>[1]地杆出场顺序!B18</f>
        <v>112</v>
      </c>
      <c r="C46" s="13" t="str">
        <f>[1]地杆出场顺序!C18</f>
        <v>骑乐马术珠海队</v>
      </c>
      <c r="D46" s="13" t="str">
        <f>[1]地杆出场顺序!D18</f>
        <v>程子懿</v>
      </c>
      <c r="E46" s="13" t="str">
        <f>[1]地杆出场顺序!E18</f>
        <v>小红</v>
      </c>
      <c r="F46" s="55" t="s">
        <v>16</v>
      </c>
      <c r="G46" s="55" t="s">
        <v>16</v>
      </c>
      <c r="H46" s="55" t="s">
        <v>16</v>
      </c>
      <c r="I46" s="55" t="s">
        <v>16</v>
      </c>
      <c r="J46" s="56" t="s">
        <v>16</v>
      </c>
      <c r="K46" s="49" t="s">
        <v>17</v>
      </c>
      <c r="L46" s="50"/>
    </row>
    <row r="47" ht="21.5" customHeight="1" spans="1:12">
      <c r="A47" s="15" t="s">
        <v>16</v>
      </c>
      <c r="B47" s="13">
        <f>[1]地杆出场顺序!B25</f>
        <v>107</v>
      </c>
      <c r="C47" s="13" t="str">
        <f>[1]地杆出场顺序!C25</f>
        <v>骑乐马术百信队</v>
      </c>
      <c r="D47" s="13" t="str">
        <f>[1]地杆出场顺序!D25</f>
        <v>林森冉</v>
      </c>
      <c r="E47" s="13" t="str">
        <f>[1]地杆出场顺序!E25</f>
        <v>好玩</v>
      </c>
      <c r="F47" s="55" t="s">
        <v>16</v>
      </c>
      <c r="G47" s="55" t="s">
        <v>16</v>
      </c>
      <c r="H47" s="55" t="s">
        <v>16</v>
      </c>
      <c r="I47" s="55" t="s">
        <v>16</v>
      </c>
      <c r="J47" s="56" t="s">
        <v>16</v>
      </c>
      <c r="K47" s="49" t="s">
        <v>17</v>
      </c>
      <c r="L47" s="50"/>
    </row>
    <row r="48" ht="21.5" customHeight="1" spans="1:12">
      <c r="A48" s="15" t="s">
        <v>16</v>
      </c>
      <c r="B48" s="13">
        <f>[1]地杆出场顺序!B32</f>
        <v>114</v>
      </c>
      <c r="C48" s="13" t="str">
        <f>[1]地杆出场顺序!C32</f>
        <v>骑乐马术优托邦队</v>
      </c>
      <c r="D48" s="13" t="str">
        <f>[1]地杆出场顺序!D32</f>
        <v>张煜佳</v>
      </c>
      <c r="E48" s="13" t="str">
        <f>[1]地杆出场顺序!E32</f>
        <v>Dior</v>
      </c>
      <c r="F48" s="55" t="s">
        <v>16</v>
      </c>
      <c r="G48" s="55" t="s">
        <v>16</v>
      </c>
      <c r="H48" s="55" t="s">
        <v>16</v>
      </c>
      <c r="I48" s="55" t="s">
        <v>16</v>
      </c>
      <c r="J48" s="56" t="s">
        <v>16</v>
      </c>
      <c r="K48" s="49" t="s">
        <v>17</v>
      </c>
      <c r="L48" s="50"/>
    </row>
    <row r="49" ht="21.5" customHeight="1" spans="1:12">
      <c r="A49" s="15" t="s">
        <v>16</v>
      </c>
      <c r="B49" s="13">
        <f>[1]地杆出场顺序!B35</f>
        <v>115</v>
      </c>
      <c r="C49" s="13" t="str">
        <f>[1]地杆出场顺序!C35</f>
        <v>骑乐马术百信队</v>
      </c>
      <c r="D49" s="13" t="str">
        <f>[1]地杆出场顺序!D35</f>
        <v>向宝琦</v>
      </c>
      <c r="E49" s="13" t="str">
        <f>[1]地杆出场顺序!E35</f>
        <v>巧克力（百）</v>
      </c>
      <c r="F49" s="55" t="s">
        <v>16</v>
      </c>
      <c r="G49" s="55" t="s">
        <v>16</v>
      </c>
      <c r="H49" s="55" t="s">
        <v>16</v>
      </c>
      <c r="I49" s="55" t="s">
        <v>16</v>
      </c>
      <c r="J49" s="56" t="s">
        <v>16</v>
      </c>
      <c r="K49" s="49" t="s">
        <v>17</v>
      </c>
      <c r="L49" s="50"/>
    </row>
    <row r="50" ht="21.5" customHeight="1" spans="1:12">
      <c r="A50" s="15" t="s">
        <v>16</v>
      </c>
      <c r="B50" s="13">
        <f>[1]地杆出场顺序!B37</f>
        <v>105</v>
      </c>
      <c r="C50" s="13" t="str">
        <f>[1]地杆出场顺序!C37</f>
        <v>骑乐马术百信队</v>
      </c>
      <c r="D50" s="13" t="str">
        <f>[1]地杆出场顺序!D37</f>
        <v>吴涛</v>
      </c>
      <c r="E50" s="13" t="str">
        <f>[1]地杆出场顺序!E37</f>
        <v>大白龙</v>
      </c>
      <c r="F50" s="55" t="s">
        <v>16</v>
      </c>
      <c r="G50" s="55" t="s">
        <v>16</v>
      </c>
      <c r="H50" s="55" t="s">
        <v>16</v>
      </c>
      <c r="I50" s="55" t="s">
        <v>16</v>
      </c>
      <c r="J50" s="56" t="s">
        <v>16</v>
      </c>
      <c r="K50" s="49" t="s">
        <v>17</v>
      </c>
      <c r="L50" s="50"/>
    </row>
    <row r="51" ht="21.5" customHeight="1" spans="1:12">
      <c r="A51" s="15" t="s">
        <v>16</v>
      </c>
      <c r="B51" s="13">
        <f>[1]地杆出场顺序!B38</f>
        <v>107</v>
      </c>
      <c r="C51" s="13" t="str">
        <f>[1]地杆出场顺序!C38</f>
        <v>骑乐马术百信队</v>
      </c>
      <c r="D51" s="13" t="str">
        <f>[1]地杆出场顺序!D38</f>
        <v>吕贝儿</v>
      </c>
      <c r="E51" s="13" t="str">
        <f>[1]地杆出场顺序!E38</f>
        <v>好玩</v>
      </c>
      <c r="F51" s="55" t="s">
        <v>16</v>
      </c>
      <c r="G51" s="55" t="s">
        <v>16</v>
      </c>
      <c r="H51" s="55" t="s">
        <v>16</v>
      </c>
      <c r="I51" s="55" t="s">
        <v>16</v>
      </c>
      <c r="J51" s="56" t="s">
        <v>16</v>
      </c>
      <c r="K51" s="49" t="s">
        <v>17</v>
      </c>
      <c r="L51" s="50"/>
    </row>
    <row r="52" ht="21.5" customHeight="1" spans="1:12">
      <c r="A52" s="15" t="s">
        <v>16</v>
      </c>
      <c r="B52" s="13">
        <f>[1]地杆出场顺序!B44</f>
        <v>108</v>
      </c>
      <c r="C52" s="13" t="str">
        <f>[1]地杆出场顺序!C44</f>
        <v>骑乐马术环球港队</v>
      </c>
      <c r="D52" s="13" t="str">
        <f>[1]地杆出场顺序!D44</f>
        <v>全茗凡</v>
      </c>
      <c r="E52" s="13" t="str">
        <f>[1]地杆出场顺序!E44</f>
        <v>可乐</v>
      </c>
      <c r="F52" s="55" t="s">
        <v>16</v>
      </c>
      <c r="G52" s="55" t="s">
        <v>16</v>
      </c>
      <c r="H52" s="55" t="s">
        <v>16</v>
      </c>
      <c r="I52" s="55" t="s">
        <v>16</v>
      </c>
      <c r="J52" s="56" t="s">
        <v>16</v>
      </c>
      <c r="K52" s="49" t="s">
        <v>17</v>
      </c>
      <c r="L52" s="50"/>
    </row>
    <row r="53" ht="21.5" customHeight="1" spans="1:12">
      <c r="A53" s="15" t="s">
        <v>16</v>
      </c>
      <c r="B53" s="13">
        <f>[1]地杆出场顺序!B53</f>
        <v>111</v>
      </c>
      <c r="C53" s="13" t="str">
        <f>[1]地杆出场顺序!C53</f>
        <v>骑乐马术华侨城队</v>
      </c>
      <c r="D53" s="13" t="str">
        <f>[1]地杆出场顺序!D53</f>
        <v>许愿</v>
      </c>
      <c r="E53" s="13" t="str">
        <f>[1]地杆出场顺序!E53</f>
        <v>闪电</v>
      </c>
      <c r="F53" s="55" t="s">
        <v>16</v>
      </c>
      <c r="G53" s="55" t="s">
        <v>16</v>
      </c>
      <c r="H53" s="55" t="s">
        <v>16</v>
      </c>
      <c r="I53" s="55" t="s">
        <v>16</v>
      </c>
      <c r="J53" s="56" t="s">
        <v>16</v>
      </c>
      <c r="K53" s="49" t="s">
        <v>17</v>
      </c>
      <c r="L53" s="50"/>
    </row>
    <row r="54" spans="1:1">
      <c r="A54" s="21"/>
    </row>
    <row r="55" ht="16.5" spans="1:12">
      <c r="A55" s="22" t="s">
        <v>18</v>
      </c>
      <c r="B55" s="22"/>
      <c r="C55" s="23"/>
      <c r="D55" s="24">
        <f ca="1">NOW()</f>
        <v>44677.4416087963</v>
      </c>
      <c r="E55" s="24"/>
      <c r="F55" s="24"/>
      <c r="G55" s="25"/>
      <c r="H55" s="25"/>
      <c r="I55" s="25"/>
      <c r="J55" s="52"/>
      <c r="K55" s="34"/>
      <c r="L55" s="53"/>
    </row>
    <row r="56" spans="1:9">
      <c r="A56" s="26"/>
      <c r="B56" s="26"/>
      <c r="C56" s="27"/>
      <c r="D56" s="28"/>
      <c r="E56" s="29"/>
      <c r="F56" s="29"/>
      <c r="H56" s="30"/>
      <c r="I56" s="35" t="s">
        <v>64</v>
      </c>
    </row>
    <row r="57" spans="1:12">
      <c r="A57" s="32" t="s">
        <v>65</v>
      </c>
      <c r="B57" s="26"/>
      <c r="C57" s="27"/>
      <c r="D57" s="28"/>
      <c r="E57" s="33"/>
      <c r="F57" s="33"/>
      <c r="G57" s="33"/>
      <c r="H57" s="34"/>
      <c r="J57" s="52"/>
      <c r="K57" s="34"/>
      <c r="L57" s="53"/>
    </row>
  </sheetData>
  <mergeCells count="16">
    <mergeCell ref="A1:L1"/>
    <mergeCell ref="A2:L2"/>
    <mergeCell ref="A3:L3"/>
    <mergeCell ref="A4:L4"/>
    <mergeCell ref="A5:D5"/>
    <mergeCell ref="H8:I8"/>
    <mergeCell ref="D55:E55"/>
    <mergeCell ref="A8:A9"/>
    <mergeCell ref="B8:B9"/>
    <mergeCell ref="C8:C9"/>
    <mergeCell ref="D8:D9"/>
    <mergeCell ref="E8:E9"/>
    <mergeCell ref="F8:F9"/>
    <mergeCell ref="G8:G9"/>
    <mergeCell ref="K8:K9"/>
    <mergeCell ref="L8:L9"/>
  </mergeCells>
  <printOptions horizontalCentered="1"/>
  <pageMargins left="0.31496062992126" right="0.31496062992126" top="0.62992125984252" bottom="0.47244094488189" header="2.08661417322835" footer="0.078740157480315"/>
  <pageSetup paperSize="9" scale="81" orientation="portrait"/>
  <headerFooter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00B050"/>
  </sheetPr>
  <dimension ref="A1:K19"/>
  <sheetViews>
    <sheetView view="pageBreakPreview" zoomScale="90" zoomScaleNormal="89" zoomScaleSheetLayoutView="90" workbookViewId="0">
      <selection activeCell="O17" sqref="O17"/>
    </sheetView>
  </sheetViews>
  <sheetFormatPr defaultColWidth="10" defaultRowHeight="14.25"/>
  <cols>
    <col min="1" max="2" width="7" style="1" customWidth="1"/>
    <col min="3" max="3" width="16.5" style="1" customWidth="1"/>
    <col min="4" max="4" width="12.8333333333333" style="1" customWidth="1"/>
    <col min="5" max="5" width="13.5833333333333" style="1" customWidth="1"/>
    <col min="6" max="6" width="7.83333333333333" style="1" customWidth="1"/>
    <col min="7" max="7" width="7.58333333333333" style="1" customWidth="1"/>
    <col min="8" max="8" width="8.75" style="1" customWidth="1"/>
    <col min="9" max="9" width="6.33333333333333" style="2" customWidth="1"/>
    <col min="10" max="10" width="7" style="1" customWidth="1"/>
    <col min="11" max="11" width="12.25" style="1" customWidth="1"/>
    <col min="12" max="16384" width="10" style="1"/>
  </cols>
  <sheetData>
    <row r="1" ht="89.25" customHeight="1" spans="1:11">
      <c r="A1" s="3"/>
      <c r="B1" s="3"/>
      <c r="C1" s="3"/>
      <c r="D1" s="3"/>
      <c r="E1" s="3"/>
      <c r="F1" s="3"/>
      <c r="G1" s="3"/>
      <c r="H1" s="3"/>
      <c r="I1" s="3"/>
      <c r="J1" s="3"/>
      <c r="K1" s="3"/>
    </row>
    <row r="2" ht="29" customHeight="1" spans="1:11">
      <c r="A2" s="4" t="s">
        <v>66</v>
      </c>
      <c r="B2" s="4"/>
      <c r="C2" s="4"/>
      <c r="D2" s="4"/>
      <c r="E2" s="4"/>
      <c r="F2" s="4"/>
      <c r="G2" s="4"/>
      <c r="H2" s="4"/>
      <c r="I2" s="4"/>
      <c r="J2" s="4"/>
      <c r="K2" s="4"/>
    </row>
    <row r="3" ht="35.25" customHeight="1" spans="1:11">
      <c r="A3" s="5" t="s">
        <v>46</v>
      </c>
      <c r="B3" s="5"/>
      <c r="C3" s="5"/>
      <c r="D3" s="5"/>
      <c r="E3" s="5"/>
      <c r="F3" s="5"/>
      <c r="G3" s="5"/>
      <c r="H3" s="5"/>
      <c r="I3" s="5"/>
      <c r="J3" s="5"/>
      <c r="K3" s="5"/>
    </row>
    <row r="4" spans="1:11">
      <c r="A4" s="6" t="s">
        <v>2</v>
      </c>
      <c r="B4" s="6"/>
      <c r="C4" s="6"/>
      <c r="D4" s="6"/>
      <c r="E4" s="6"/>
      <c r="F4" s="6"/>
      <c r="G4" s="6"/>
      <c r="H4" s="6"/>
      <c r="I4" s="6"/>
      <c r="J4" s="6"/>
      <c r="K4" s="6"/>
    </row>
    <row r="5" ht="16.5" spans="1:11">
      <c r="A5" s="7" t="s">
        <v>67</v>
      </c>
      <c r="B5" s="8"/>
      <c r="C5" s="8"/>
      <c r="D5" s="8"/>
      <c r="I5" s="36"/>
      <c r="J5" s="37"/>
      <c r="K5" s="38" t="str">
        <f>'[1]30CM出场顺序 '!I5</f>
        <v>时间：2022/03/27 17:40</v>
      </c>
    </row>
    <row r="6" ht="15" spans="9:11">
      <c r="I6" s="39"/>
      <c r="J6" s="40"/>
      <c r="K6" s="38"/>
    </row>
    <row r="7" spans="1:11">
      <c r="A7" s="9"/>
      <c r="B7" s="9"/>
      <c r="C7" s="9"/>
      <c r="D7" s="9"/>
      <c r="E7" s="9"/>
      <c r="F7" s="9"/>
      <c r="G7" s="9"/>
      <c r="H7" s="9"/>
      <c r="I7" s="41"/>
      <c r="J7" s="42"/>
      <c r="K7" s="9"/>
    </row>
    <row r="8" ht="15.75" customHeight="1" spans="1:11">
      <c r="A8" s="10" t="s">
        <v>5</v>
      </c>
      <c r="B8" s="10" t="s">
        <v>6</v>
      </c>
      <c r="C8" s="10" t="s">
        <v>48</v>
      </c>
      <c r="D8" s="10" t="s">
        <v>49</v>
      </c>
      <c r="E8" s="10" t="s">
        <v>50</v>
      </c>
      <c r="F8" s="10" t="s">
        <v>52</v>
      </c>
      <c r="G8" s="11" t="s">
        <v>53</v>
      </c>
      <c r="H8" s="12"/>
      <c r="I8" s="43" t="s">
        <v>54</v>
      </c>
      <c r="J8" s="44" t="s">
        <v>68</v>
      </c>
      <c r="K8" s="45" t="s">
        <v>56</v>
      </c>
    </row>
    <row r="9" spans="1:11">
      <c r="A9" s="13"/>
      <c r="B9" s="13"/>
      <c r="C9" s="13"/>
      <c r="D9" s="13"/>
      <c r="E9" s="13"/>
      <c r="F9" s="13"/>
      <c r="G9" s="14" t="s">
        <v>57</v>
      </c>
      <c r="H9" s="14" t="s">
        <v>58</v>
      </c>
      <c r="I9" s="46" t="s">
        <v>59</v>
      </c>
      <c r="J9" s="47"/>
      <c r="K9" s="45"/>
    </row>
    <row r="10" ht="30" customHeight="1" spans="1:11">
      <c r="A10" s="15">
        <v>1</v>
      </c>
      <c r="B10" s="16">
        <v>112</v>
      </c>
      <c r="C10" s="17" t="s">
        <v>23</v>
      </c>
      <c r="D10" s="17" t="s">
        <v>35</v>
      </c>
      <c r="E10" s="17" t="s">
        <v>69</v>
      </c>
      <c r="F10" s="18">
        <v>31.66</v>
      </c>
      <c r="G10" s="18">
        <v>0</v>
      </c>
      <c r="H10" s="18">
        <v>0</v>
      </c>
      <c r="I10" s="48">
        <v>4.34</v>
      </c>
      <c r="J10" s="49">
        <v>0</v>
      </c>
      <c r="K10" s="50"/>
    </row>
    <row r="11" ht="30" customHeight="1" spans="1:11">
      <c r="A11" s="15">
        <v>2</v>
      </c>
      <c r="B11" s="19">
        <v>112</v>
      </c>
      <c r="C11" s="17" t="s">
        <v>23</v>
      </c>
      <c r="D11" s="17" t="s">
        <v>24</v>
      </c>
      <c r="E11" s="17" t="s">
        <v>69</v>
      </c>
      <c r="F11" s="18">
        <v>39.66</v>
      </c>
      <c r="G11" s="18">
        <v>0</v>
      </c>
      <c r="H11" s="18">
        <v>4</v>
      </c>
      <c r="I11" s="48">
        <v>3.66</v>
      </c>
      <c r="J11" s="49">
        <v>4</v>
      </c>
      <c r="K11" s="50"/>
    </row>
    <row r="12" ht="30" customHeight="1" spans="1:11">
      <c r="A12" s="15">
        <v>3</v>
      </c>
      <c r="B12" s="15">
        <v>105</v>
      </c>
      <c r="C12" s="20" t="s">
        <v>23</v>
      </c>
      <c r="D12" s="20" t="s">
        <v>41</v>
      </c>
      <c r="E12" s="20" t="s">
        <v>42</v>
      </c>
      <c r="F12" s="18">
        <v>39.72</v>
      </c>
      <c r="G12" s="18">
        <v>0</v>
      </c>
      <c r="H12" s="18">
        <v>4</v>
      </c>
      <c r="I12" s="48">
        <v>3.72</v>
      </c>
      <c r="J12" s="49">
        <v>4</v>
      </c>
      <c r="K12" s="50"/>
    </row>
    <row r="13" ht="30" customHeight="1" spans="1:11">
      <c r="A13" s="15">
        <v>4</v>
      </c>
      <c r="B13" s="15">
        <v>109</v>
      </c>
      <c r="C13" s="20" t="s">
        <v>60</v>
      </c>
      <c r="D13" s="20" t="s">
        <v>70</v>
      </c>
      <c r="E13" s="20" t="s">
        <v>63</v>
      </c>
      <c r="F13" s="18">
        <v>43.37</v>
      </c>
      <c r="G13" s="18">
        <v>0</v>
      </c>
      <c r="H13" s="18">
        <v>8</v>
      </c>
      <c r="I13" s="48">
        <v>7.37</v>
      </c>
      <c r="J13" s="49">
        <v>8</v>
      </c>
      <c r="K13" s="50"/>
    </row>
    <row r="14" ht="30" customHeight="1" spans="1:11">
      <c r="A14" s="15">
        <v>5</v>
      </c>
      <c r="B14" s="15">
        <v>105</v>
      </c>
      <c r="C14" s="20" t="s">
        <v>23</v>
      </c>
      <c r="D14" s="20" t="s">
        <v>71</v>
      </c>
      <c r="E14" s="20" t="s">
        <v>42</v>
      </c>
      <c r="F14" s="18">
        <v>52.75</v>
      </c>
      <c r="G14" s="18">
        <v>0</v>
      </c>
      <c r="H14" s="18">
        <v>17</v>
      </c>
      <c r="I14" s="48">
        <v>16.75</v>
      </c>
      <c r="J14" s="49">
        <v>17</v>
      </c>
      <c r="K14" s="50"/>
    </row>
    <row r="15" ht="30" customHeight="1" spans="1:11">
      <c r="A15" s="15" t="s">
        <v>16</v>
      </c>
      <c r="B15" s="15">
        <v>114</v>
      </c>
      <c r="C15" s="20" t="s">
        <v>27</v>
      </c>
      <c r="D15" s="20" t="s">
        <v>28</v>
      </c>
      <c r="E15" s="20" t="s">
        <v>29</v>
      </c>
      <c r="F15" s="18" t="s">
        <v>16</v>
      </c>
      <c r="G15" s="18" t="s">
        <v>16</v>
      </c>
      <c r="H15" s="18" t="s">
        <v>16</v>
      </c>
      <c r="I15" s="51" t="s">
        <v>16</v>
      </c>
      <c r="J15" s="49" t="s">
        <v>17</v>
      </c>
      <c r="K15" s="50"/>
    </row>
    <row r="16" spans="1:1">
      <c r="A16" s="21"/>
    </row>
    <row r="17" ht="16.5" spans="1:11">
      <c r="A17" s="22" t="s">
        <v>18</v>
      </c>
      <c r="B17" s="22"/>
      <c r="C17" s="23"/>
      <c r="D17" s="24">
        <f ca="1">NOW()</f>
        <v>44677.4416087963</v>
      </c>
      <c r="E17" s="24"/>
      <c r="F17" s="25"/>
      <c r="G17" s="25"/>
      <c r="H17" s="25"/>
      <c r="I17" s="52"/>
      <c r="J17" s="34"/>
      <c r="K17" s="53"/>
    </row>
    <row r="18" spans="1:8">
      <c r="A18" s="26"/>
      <c r="B18" s="26"/>
      <c r="C18" s="27"/>
      <c r="D18" s="28"/>
      <c r="E18" s="29"/>
      <c r="G18" s="30"/>
      <c r="H18" s="31"/>
    </row>
    <row r="19" spans="1:11">
      <c r="A19" s="32" t="s">
        <v>72</v>
      </c>
      <c r="B19" s="26"/>
      <c r="C19" s="27"/>
      <c r="D19" s="28"/>
      <c r="E19" s="33"/>
      <c r="F19" s="33"/>
      <c r="G19" s="34"/>
      <c r="H19" s="35" t="s">
        <v>64</v>
      </c>
      <c r="I19" s="52"/>
      <c r="J19" s="34"/>
      <c r="K19" s="53"/>
    </row>
  </sheetData>
  <mergeCells count="15">
    <mergeCell ref="A1:K1"/>
    <mergeCell ref="A2:K2"/>
    <mergeCell ref="A3:K3"/>
    <mergeCell ref="A4:K4"/>
    <mergeCell ref="A5:D5"/>
    <mergeCell ref="G8:H8"/>
    <mergeCell ref="D17:E17"/>
    <mergeCell ref="A8:A9"/>
    <mergeCell ref="B8:B9"/>
    <mergeCell ref="C8:C9"/>
    <mergeCell ref="D8:D9"/>
    <mergeCell ref="E8:E9"/>
    <mergeCell ref="F8:F9"/>
    <mergeCell ref="J8:J9"/>
    <mergeCell ref="K8:K9"/>
  </mergeCells>
  <printOptions horizontalCentered="1"/>
  <pageMargins left="0.31496062992126" right="0.31496062992126" top="0.62992125984252" bottom="0.47244094488189" header="2.08661417322835" footer="0.078740157480315"/>
  <pageSetup paperSize="9" scale="81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初三级D 成绩</vt:lpstr>
      <vt:lpstr>初二级D 成绩</vt:lpstr>
      <vt:lpstr>地杆成绩公告</vt:lpstr>
      <vt:lpstr>30CM成绩公告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谢平</dc:creator>
  <cp:lastModifiedBy>王小敏Joanna</cp:lastModifiedBy>
  <dcterms:created xsi:type="dcterms:W3CDTF">2022-04-24T15:23:00Z</dcterms:created>
  <dcterms:modified xsi:type="dcterms:W3CDTF">2022-04-26T02:36:44Z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